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1640" yWindow="-105" windowWidth="9075" windowHeight="8640" activeTab="1"/>
  </bookViews>
  <sheets>
    <sheet name="League Table" sheetId="1" r:id="rId1"/>
    <sheet name="Results" sheetId="3" r:id="rId2"/>
    <sheet name="AVERAGES" sheetId="4" r:id="rId3"/>
  </sheets>
  <definedNames>
    <definedName name="_xlnm._FilterDatabase" localSheetId="2" hidden="1">AVERAGES!$B$2:$N$44</definedName>
    <definedName name="_xlnm._FilterDatabase" localSheetId="0" hidden="1">'League Table'!$A$4:$J$4</definedName>
    <definedName name="_xlnm.Print_Area" localSheetId="0">'League Table'!$A$1:$J$10</definedName>
  </definedNames>
  <calcPr calcId="145621"/>
</workbook>
</file>

<file path=xl/calcChain.xml><?xml version="1.0" encoding="utf-8"?>
<calcChain xmlns="http://schemas.openxmlformats.org/spreadsheetml/2006/main">
  <c r="BI29" i="4" l="1"/>
  <c r="J29" i="4"/>
  <c r="I29" i="4"/>
  <c r="H29" i="4" l="1"/>
  <c r="K29" i="4" s="1"/>
  <c r="L29" i="4" s="1"/>
  <c r="J44" i="4"/>
  <c r="I44" i="4"/>
  <c r="J43" i="4"/>
  <c r="I43" i="4"/>
  <c r="J42" i="4"/>
  <c r="I42" i="4"/>
  <c r="J41" i="4"/>
  <c r="I41" i="4"/>
  <c r="J40" i="4"/>
  <c r="I40" i="4"/>
  <c r="BI39" i="4"/>
  <c r="J39" i="4"/>
  <c r="I39" i="4"/>
  <c r="BI38" i="4"/>
  <c r="J38" i="4"/>
  <c r="I38" i="4"/>
  <c r="BI22" i="4"/>
  <c r="J22" i="4"/>
  <c r="BI36" i="4"/>
  <c r="J36" i="4"/>
  <c r="I36" i="4"/>
  <c r="BI37" i="4"/>
  <c r="J37" i="4"/>
  <c r="I37" i="4"/>
  <c r="BI17" i="4"/>
  <c r="J17" i="4"/>
  <c r="I17" i="4"/>
  <c r="BI32" i="4"/>
  <c r="J32" i="4"/>
  <c r="I32" i="4"/>
  <c r="BI27" i="4"/>
  <c r="J27" i="4"/>
  <c r="I27" i="4"/>
  <c r="BI33" i="4"/>
  <c r="J33" i="4"/>
  <c r="I33" i="4"/>
  <c r="BI34" i="4"/>
  <c r="J34" i="4"/>
  <c r="I34" i="4"/>
  <c r="BI13" i="4"/>
  <c r="J13" i="4"/>
  <c r="I13" i="4"/>
  <c r="BI31" i="4"/>
  <c r="J31" i="4"/>
  <c r="I31" i="4"/>
  <c r="BI30" i="4"/>
  <c r="J30" i="4"/>
  <c r="I30" i="4"/>
  <c r="BI28" i="4"/>
  <c r="J28" i="4"/>
  <c r="I28" i="4"/>
  <c r="BI19" i="4"/>
  <c r="J19" i="4"/>
  <c r="I19" i="4"/>
  <c r="BI26" i="4"/>
  <c r="J26" i="4"/>
  <c r="I26" i="4"/>
  <c r="BI24" i="4"/>
  <c r="K24" i="4"/>
  <c r="J24" i="4"/>
  <c r="I24" i="4"/>
  <c r="BI16" i="4"/>
  <c r="J16" i="4"/>
  <c r="I16" i="4"/>
  <c r="BI18" i="4"/>
  <c r="J18" i="4"/>
  <c r="I18" i="4"/>
  <c r="BI21" i="4"/>
  <c r="J21" i="4"/>
  <c r="I21" i="4"/>
  <c r="BI20" i="4"/>
  <c r="J20" i="4"/>
  <c r="I20" i="4"/>
  <c r="BI23" i="4"/>
  <c r="J23" i="4"/>
  <c r="I23" i="4"/>
  <c r="BI35" i="4"/>
  <c r="J35" i="4"/>
  <c r="I35" i="4"/>
  <c r="BI15" i="4"/>
  <c r="J15" i="4"/>
  <c r="I15" i="4"/>
  <c r="BI25" i="4"/>
  <c r="J25" i="4"/>
  <c r="I25" i="4"/>
  <c r="BI9" i="4"/>
  <c r="J9" i="4"/>
  <c r="I9" i="4"/>
  <c r="BI11" i="4"/>
  <c r="J11" i="4"/>
  <c r="I11" i="4"/>
  <c r="BI3" i="4"/>
  <c r="J3" i="4"/>
  <c r="I3" i="4"/>
  <c r="BI14" i="4"/>
  <c r="J14" i="4"/>
  <c r="I14" i="4"/>
  <c r="BI12" i="4"/>
  <c r="J12" i="4"/>
  <c r="I12" i="4"/>
  <c r="BI8" i="4"/>
  <c r="J8" i="4"/>
  <c r="I8" i="4"/>
  <c r="BI5" i="4"/>
  <c r="J5" i="4"/>
  <c r="I5" i="4"/>
  <c r="BI10" i="4"/>
  <c r="J10" i="4"/>
  <c r="I10" i="4"/>
  <c r="BI4" i="4"/>
  <c r="J4" i="4"/>
  <c r="I4" i="4"/>
  <c r="BI6" i="4"/>
  <c r="J6" i="4"/>
  <c r="I6" i="4"/>
  <c r="BI7" i="4"/>
  <c r="J7" i="4"/>
  <c r="I7" i="4"/>
  <c r="H43" i="4" l="1"/>
  <c r="K43" i="4" s="1"/>
  <c r="L43" i="4" s="1"/>
  <c r="H10" i="4"/>
  <c r="K10" i="4" s="1"/>
  <c r="L10" i="4" s="1"/>
  <c r="H14" i="4"/>
  <c r="K14" i="4" s="1"/>
  <c r="L14" i="4" s="1"/>
  <c r="H11" i="4"/>
  <c r="K11" i="4" s="1"/>
  <c r="L11" i="4" s="1"/>
  <c r="H5" i="4"/>
  <c r="K5" i="4" s="1"/>
  <c r="L5" i="4" s="1"/>
  <c r="H3" i="4"/>
  <c r="K3" i="4" s="1"/>
  <c r="L3" i="4" s="1"/>
  <c r="H35" i="4"/>
  <c r="K35" i="4" s="1"/>
  <c r="L35" i="4" s="1"/>
  <c r="H6" i="4"/>
  <c r="K6" i="4" s="1"/>
  <c r="L6" i="4" s="1"/>
  <c r="H41" i="4"/>
  <c r="K41" i="4" s="1"/>
  <c r="L41" i="4" s="1"/>
  <c r="H25" i="4"/>
  <c r="K25" i="4" s="1"/>
  <c r="L25" i="4" s="1"/>
  <c r="H15" i="4"/>
  <c r="K15" i="4" s="1"/>
  <c r="L15" i="4" s="1"/>
  <c r="H20" i="4"/>
  <c r="K20" i="4" s="1"/>
  <c r="L20" i="4" s="1"/>
  <c r="L24" i="4"/>
  <c r="H7" i="4"/>
  <c r="K7" i="4" s="1"/>
  <c r="L7" i="4" s="1"/>
  <c r="H8" i="4"/>
  <c r="K8" i="4" s="1"/>
  <c r="L8" i="4" s="1"/>
  <c r="H18" i="4"/>
  <c r="K18" i="4" s="1"/>
  <c r="L18" i="4" s="1"/>
  <c r="H4" i="4"/>
  <c r="K4" i="4" s="1"/>
  <c r="L4" i="4" s="1"/>
  <c r="H9" i="4"/>
  <c r="K9" i="4" s="1"/>
  <c r="L9" i="4" s="1"/>
  <c r="H16" i="4"/>
  <c r="K16" i="4" s="1"/>
  <c r="L16" i="4" s="1"/>
  <c r="H21" i="4"/>
  <c r="K21" i="4" s="1"/>
  <c r="L21" i="4" s="1"/>
  <c r="H12" i="4"/>
  <c r="K12" i="4" s="1"/>
  <c r="L12" i="4" s="1"/>
  <c r="H23" i="4"/>
  <c r="K23" i="4" s="1"/>
  <c r="L23" i="4" s="1"/>
  <c r="H26" i="4"/>
  <c r="K26" i="4" s="1"/>
  <c r="L26" i="4" s="1"/>
  <c r="H28" i="4"/>
  <c r="K28" i="4" s="1"/>
  <c r="L28" i="4" s="1"/>
  <c r="H31" i="4"/>
  <c r="K31" i="4" s="1"/>
  <c r="L31" i="4" s="1"/>
  <c r="H34" i="4"/>
  <c r="K34" i="4" s="1"/>
  <c r="L34" i="4" s="1"/>
  <c r="H27" i="4"/>
  <c r="K27" i="4" s="1"/>
  <c r="L27" i="4" s="1"/>
  <c r="H17" i="4"/>
  <c r="K17" i="4" s="1"/>
  <c r="L17" i="4" s="1"/>
  <c r="H36" i="4"/>
  <c r="K36" i="4" s="1"/>
  <c r="L36" i="4" s="1"/>
  <c r="H38" i="4"/>
  <c r="K38" i="4" s="1"/>
  <c r="L38" i="4" s="1"/>
  <c r="H40" i="4"/>
  <c r="K40" i="4" s="1"/>
  <c r="L40" i="4" s="1"/>
  <c r="H44" i="4"/>
  <c r="K44" i="4" s="1"/>
  <c r="L44" i="4" s="1"/>
  <c r="H19" i="4"/>
  <c r="K19" i="4" s="1"/>
  <c r="L19" i="4" s="1"/>
  <c r="H30" i="4"/>
  <c r="K30" i="4" s="1"/>
  <c r="L30" i="4" s="1"/>
  <c r="H13" i="4"/>
  <c r="K13" i="4" s="1"/>
  <c r="L13" i="4" s="1"/>
  <c r="H33" i="4"/>
  <c r="K33" i="4" s="1"/>
  <c r="L33" i="4" s="1"/>
  <c r="H32" i="4"/>
  <c r="K32" i="4" s="1"/>
  <c r="L32" i="4" s="1"/>
  <c r="H37" i="4"/>
  <c r="K37" i="4" s="1"/>
  <c r="L37" i="4" s="1"/>
  <c r="L22" i="4"/>
  <c r="H39" i="4"/>
  <c r="K39" i="4" s="1"/>
  <c r="L39" i="4" s="1"/>
  <c r="H42" i="4"/>
  <c r="K42" i="4" s="1"/>
  <c r="L42" i="4" s="1"/>
  <c r="A27" i="3" l="1"/>
  <c r="J12" i="1" l="1"/>
  <c r="I12" i="1"/>
  <c r="J11" i="1"/>
  <c r="I11" i="1"/>
  <c r="J10" i="1"/>
  <c r="I10" i="1"/>
  <c r="J9" i="1"/>
  <c r="I9" i="1"/>
  <c r="J8" i="1"/>
  <c r="I8" i="1"/>
  <c r="J7" i="1"/>
  <c r="I7" i="1"/>
  <c r="J6" i="1"/>
  <c r="I6" i="1"/>
  <c r="J5" i="1"/>
  <c r="I5" i="1"/>
  <c r="O36" i="3" l="1"/>
  <c r="N36" i="3"/>
  <c r="M36" i="3"/>
  <c r="L36" i="3"/>
  <c r="I36" i="3"/>
  <c r="H36" i="3"/>
  <c r="G36" i="3"/>
  <c r="C36" i="3"/>
  <c r="B36" i="3"/>
  <c r="A36" i="3"/>
  <c r="O27" i="3"/>
  <c r="N27" i="3"/>
  <c r="M27" i="3"/>
  <c r="L27" i="3"/>
  <c r="I27" i="3"/>
  <c r="H27" i="3"/>
  <c r="G27" i="3"/>
  <c r="O18" i="3"/>
  <c r="N18" i="3"/>
  <c r="M18" i="3"/>
  <c r="L18" i="3"/>
  <c r="I18" i="3"/>
  <c r="H18" i="3"/>
  <c r="G18" i="3"/>
  <c r="C18" i="3"/>
  <c r="B18" i="3"/>
  <c r="A18" i="3"/>
  <c r="N9" i="3"/>
  <c r="M9" i="3"/>
  <c r="L9" i="3"/>
  <c r="I9" i="3"/>
  <c r="H9" i="3"/>
  <c r="G9" i="3"/>
  <c r="C9" i="3"/>
  <c r="B9" i="3"/>
  <c r="A9" i="3"/>
</calcChain>
</file>

<file path=xl/sharedStrings.xml><?xml version="1.0" encoding="utf-8"?>
<sst xmlns="http://schemas.openxmlformats.org/spreadsheetml/2006/main" count="307" uniqueCount="133">
  <si>
    <t>P</t>
  </si>
  <si>
    <t>W</t>
  </si>
  <si>
    <t>F</t>
  </si>
  <si>
    <t>A</t>
  </si>
  <si>
    <t>Pts</t>
  </si>
  <si>
    <t>L</t>
  </si>
  <si>
    <t>TEAM</t>
  </si>
  <si>
    <t>D</t>
  </si>
  <si>
    <t xml:space="preserve">MATCHES </t>
  </si>
  <si>
    <t>Game Diff</t>
  </si>
  <si>
    <t xml:space="preserve">Surrey Ladies Super League 2014/2015 </t>
  </si>
  <si>
    <t>Kerching</t>
  </si>
  <si>
    <t>Raspberries</t>
  </si>
  <si>
    <t>Poxy Princesses</t>
  </si>
  <si>
    <t>Samaniii Slingers</t>
  </si>
  <si>
    <t>Angels With Attitudes</t>
  </si>
  <si>
    <t>Walton Workies</t>
  </si>
  <si>
    <t>Epsom Elves</t>
  </si>
  <si>
    <t>GAMES</t>
  </si>
  <si>
    <t>ALL  GAMES</t>
  </si>
  <si>
    <t>Ave</t>
  </si>
  <si>
    <t>%</t>
  </si>
  <si>
    <t>Sarah Emsley</t>
  </si>
  <si>
    <t>Sue Shefford</t>
  </si>
  <si>
    <t>Apylee Jones</t>
  </si>
  <si>
    <t>Raspberies</t>
  </si>
  <si>
    <t>Penny Lambert</t>
  </si>
  <si>
    <t>Kerry Simmons</t>
  </si>
  <si>
    <t>Birds of A Feather</t>
  </si>
  <si>
    <t>Billie Auzins</t>
  </si>
  <si>
    <t>Julie Austin</t>
  </si>
  <si>
    <t>Angels With Attitude</t>
  </si>
  <si>
    <t>Angie Frewin</t>
  </si>
  <si>
    <t>Tracy Lawrence</t>
  </si>
  <si>
    <t>Tricia Wright</t>
  </si>
  <si>
    <t>Tania Blake</t>
  </si>
  <si>
    <t>Kirsty Howitt</t>
  </si>
  <si>
    <t>Lucy Barton</t>
  </si>
  <si>
    <t>Sam Simmons</t>
  </si>
  <si>
    <t>Louisa Byrne</t>
  </si>
  <si>
    <t>Maggie Sutton</t>
  </si>
  <si>
    <t>Viv Fowlie</t>
  </si>
  <si>
    <t>Karen</t>
  </si>
  <si>
    <t>Jackie Saunders</t>
  </si>
  <si>
    <t>Sam Prommetta</t>
  </si>
  <si>
    <t>Elaine Dickson</t>
  </si>
  <si>
    <t>Jenny Beagle</t>
  </si>
  <si>
    <t>Bex Bosten</t>
  </si>
  <si>
    <t>Christine Davey</t>
  </si>
  <si>
    <t>Sharon Chapman</t>
  </si>
  <si>
    <t>Tricia Gray</t>
  </si>
  <si>
    <t>Sharon McLaughlin</t>
  </si>
  <si>
    <t>Lisa Munt</t>
  </si>
  <si>
    <t>Jane Johnson</t>
  </si>
  <si>
    <t>Sharon Godbeer</t>
  </si>
  <si>
    <t>Kim Nicholls</t>
  </si>
  <si>
    <t>Marie Barthrop</t>
  </si>
  <si>
    <t>Gill Shephard</t>
  </si>
  <si>
    <t>Liz Fletcher-Wright</t>
  </si>
  <si>
    <t>Gina Casey</t>
  </si>
  <si>
    <t>Surrey Ladies Super League 2014/15</t>
  </si>
  <si>
    <t xml:space="preserve">Week                                                                                                                                       </t>
  </si>
  <si>
    <t>Tons</t>
  </si>
  <si>
    <t>HCO</t>
  </si>
  <si>
    <t>KERCHING</t>
  </si>
  <si>
    <t>BIRDS OF A FEATHER</t>
  </si>
  <si>
    <t>Team Average</t>
  </si>
  <si>
    <t xml:space="preserve">Res: </t>
  </si>
  <si>
    <t>Gill Santos</t>
  </si>
  <si>
    <t>RASPBERRIES</t>
  </si>
  <si>
    <t>EPSOM ELVES</t>
  </si>
  <si>
    <t>POXY PRINCESSES</t>
  </si>
  <si>
    <t>ANGELS WITH ATTITUDES</t>
  </si>
  <si>
    <t>WALTON WORKIES</t>
  </si>
  <si>
    <t>SAMANIII SLINGERS</t>
  </si>
  <si>
    <t xml:space="preserve">Top Team Average This Week: </t>
  </si>
  <si>
    <t xml:space="preserve">Top Individual Average: </t>
  </si>
  <si>
    <t xml:space="preserve">Highest Finish: </t>
  </si>
  <si>
    <t>180's :</t>
  </si>
  <si>
    <t>170+</t>
  </si>
  <si>
    <t>Julie Hopkins</t>
  </si>
  <si>
    <t>Angela Frewin</t>
  </si>
  <si>
    <t>Gill Shephard Faye Ketchell Liz Fletcher-Wright</t>
  </si>
  <si>
    <t>Paula Munro</t>
  </si>
  <si>
    <t>Jenny Chaffe</t>
  </si>
  <si>
    <t>Jennie Gilbert</t>
  </si>
  <si>
    <t>19.60 Raspberries</t>
  </si>
  <si>
    <t>24.89 Tricia Wright</t>
  </si>
  <si>
    <t>Kerching 6 - 10 Raspberries</t>
  </si>
  <si>
    <t>Birds of A Feather 6 - 10 Samaniii Slingers</t>
  </si>
  <si>
    <t>Week 2 03/10/2014</t>
  </si>
  <si>
    <t>Sammy Simmons</t>
  </si>
  <si>
    <t>Epsom Elves 8 - 8 Poxy Princesses</t>
  </si>
  <si>
    <t>Angels with Attitude 8 - 8 Walton Workies</t>
  </si>
  <si>
    <t>Anna Viney</t>
  </si>
  <si>
    <t>Jenny Gilbert</t>
  </si>
  <si>
    <t>Faye Ketchell</t>
  </si>
  <si>
    <t>Lisa Munt    Tricia Wright</t>
  </si>
  <si>
    <t>Jackie Saunders    Tracy Lawrence</t>
  </si>
  <si>
    <t>As at 3rd October 2014</t>
  </si>
  <si>
    <t xml:space="preserve">AVERAGE GAME </t>
  </si>
  <si>
    <t>Name</t>
  </si>
  <si>
    <t>SURREY SUPER LEAGUE AVERAGES</t>
  </si>
  <si>
    <t>County</t>
  </si>
  <si>
    <t>Attendance</t>
  </si>
  <si>
    <t>Played</t>
  </si>
  <si>
    <t>Games Won</t>
  </si>
  <si>
    <t>Games Lost</t>
  </si>
  <si>
    <t>Average</t>
  </si>
  <si>
    <t>D'AVERAGE</t>
  </si>
  <si>
    <t>HCO (over 100)</t>
  </si>
  <si>
    <t>WEEK 21</t>
  </si>
  <si>
    <t>WEEK 20</t>
  </si>
  <si>
    <t>WEEK 19</t>
  </si>
  <si>
    <t>WEEK 18</t>
  </si>
  <si>
    <t>WEEK 17</t>
  </si>
  <si>
    <t>WEEK 16</t>
  </si>
  <si>
    <t>WEEK 15</t>
  </si>
  <si>
    <t>WEEK 14</t>
  </si>
  <si>
    <t>WEEK 13</t>
  </si>
  <si>
    <t>WEEK 12</t>
  </si>
  <si>
    <t xml:space="preserve">WEEK 11            </t>
  </si>
  <si>
    <t>WEEK 10</t>
  </si>
  <si>
    <t>WEEK 9</t>
  </si>
  <si>
    <t>WEEK 8</t>
  </si>
  <si>
    <t>WEEK 7</t>
  </si>
  <si>
    <t>WEEK 6</t>
  </si>
  <si>
    <t>WEEK 5</t>
  </si>
  <si>
    <t>WEEK 4</t>
  </si>
  <si>
    <t>WEEK 3</t>
  </si>
  <si>
    <t>WEEK 2</t>
  </si>
  <si>
    <t>WEEK 1</t>
  </si>
  <si>
    <t>Tricia Wright  Angela Frewin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</si>
</sst>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6"/>
      <color indexed="8"/>
      <name val="Calibri"/>
      <family val="2"/>
    </font>
    <font>
      <sz val="11"/>
      <color indexed="62"/>
      <name val="Calibri"/>
      <family val="2"/>
    </font>
    <font>
      <b/>
      <sz val="14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1"/>
      <color theme="3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2"/>
      <name val="Verdana"/>
      <family val="2"/>
    </font>
    <font>
      <b/>
      <sz val="14"/>
      <name val="Tahoma"/>
      <family val="2"/>
    </font>
    <font>
      <b/>
      <sz val="12"/>
      <color indexed="62"/>
      <name val="Tahoma"/>
      <family val="2"/>
    </font>
    <font>
      <b/>
      <sz val="12"/>
      <color indexed="62"/>
      <name val="Verdana"/>
      <family val="2"/>
    </font>
    <font>
      <b/>
      <sz val="12"/>
      <name val="Verdana"/>
      <family val="2"/>
    </font>
    <font>
      <sz val="10"/>
      <name val="Tahoma"/>
      <family val="2"/>
    </font>
    <font>
      <b/>
      <sz val="12"/>
      <color indexed="9"/>
      <name val="Tahoma"/>
      <family val="2"/>
    </font>
    <font>
      <sz val="12"/>
      <color indexed="9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color indexed="9"/>
      <name val="Tahoma"/>
      <family val="2"/>
    </font>
    <font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9" fontId="26" fillId="0" borderId="0" applyFont="0" applyFill="0" applyBorder="0" applyAlignment="0" applyProtection="0"/>
    <xf numFmtId="0" fontId="27" fillId="10" borderId="0" applyNumberFormat="0" applyBorder="0" applyAlignment="0" applyProtection="0"/>
    <xf numFmtId="0" fontId="28" fillId="11" borderId="57" applyNumberFormat="0" applyAlignment="0" applyProtection="0"/>
    <xf numFmtId="0" fontId="15" fillId="0" borderId="0"/>
  </cellStyleXfs>
  <cellXfs count="262">
    <xf numFmtId="0" fontId="0" fillId="0" borderId="0" xfId="0"/>
    <xf numFmtId="0" fontId="0" fillId="0" borderId="1" xfId="0" applyBorder="1"/>
    <xf numFmtId="0" fontId="0" fillId="0" borderId="0" xfId="0" applyBorder="1"/>
    <xf numFmtId="0" fontId="6" fillId="0" borderId="0" xfId="0" applyFont="1"/>
    <xf numFmtId="0" fontId="0" fillId="0" borderId="25" xfId="0" applyBorder="1" applyAlignment="1"/>
    <xf numFmtId="0" fontId="4" fillId="2" borderId="16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2" borderId="8" xfId="0" applyFont="1" applyFill="1" applyBorder="1" applyAlignment="1" applyProtection="1">
      <alignment horizontal="center"/>
      <protection hidden="1"/>
    </xf>
    <xf numFmtId="0" fontId="4" fillId="2" borderId="28" xfId="0" applyFont="1" applyFill="1" applyBorder="1" applyAlignment="1" applyProtection="1">
      <alignment horizontal="center"/>
      <protection hidden="1"/>
    </xf>
    <xf numFmtId="0" fontId="3" fillId="2" borderId="21" xfId="0" applyFont="1" applyFill="1" applyBorder="1" applyProtection="1">
      <protection hidden="1"/>
    </xf>
    <xf numFmtId="0" fontId="3" fillId="2" borderId="32" xfId="0" applyFont="1" applyFill="1" applyBorder="1" applyProtection="1">
      <protection hidden="1"/>
    </xf>
    <xf numFmtId="0" fontId="0" fillId="2" borderId="0" xfId="0" applyFill="1"/>
    <xf numFmtId="0" fontId="0" fillId="2" borderId="0" xfId="0" applyFill="1" applyBorder="1"/>
    <xf numFmtId="0" fontId="4" fillId="2" borderId="21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3" fillId="4" borderId="31" xfId="0" applyFont="1" applyFill="1" applyBorder="1" applyProtection="1">
      <protection hidden="1"/>
    </xf>
    <xf numFmtId="0" fontId="3" fillId="4" borderId="16" xfId="0" applyFont="1" applyFill="1" applyBorder="1" applyProtection="1">
      <protection hidden="1"/>
    </xf>
    <xf numFmtId="0" fontId="4" fillId="4" borderId="18" xfId="0" applyFont="1" applyFill="1" applyBorder="1" applyAlignment="1" applyProtection="1">
      <alignment horizontal="center"/>
      <protection hidden="1"/>
    </xf>
    <xf numFmtId="0" fontId="4" fillId="4" borderId="28" xfId="0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 applyProtection="1">
      <alignment horizont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4" fillId="4" borderId="16" xfId="0" applyFont="1" applyFill="1" applyBorder="1" applyAlignment="1" applyProtection="1">
      <alignment horizontal="center"/>
      <protection hidden="1"/>
    </xf>
    <xf numFmtId="0" fontId="3" fillId="4" borderId="32" xfId="0" applyFont="1" applyFill="1" applyBorder="1" applyProtection="1">
      <protection hidden="1"/>
    </xf>
    <xf numFmtId="0" fontId="3" fillId="4" borderId="33" xfId="0" applyFont="1" applyFill="1" applyBorder="1" applyProtection="1">
      <protection hidden="1"/>
    </xf>
    <xf numFmtId="0" fontId="3" fillId="4" borderId="22" xfId="0" applyFont="1" applyFill="1" applyBorder="1" applyProtection="1">
      <protection hidden="1"/>
    </xf>
    <xf numFmtId="0" fontId="10" fillId="2" borderId="0" xfId="0" applyFont="1" applyFill="1"/>
    <xf numFmtId="0" fontId="10" fillId="2" borderId="0" xfId="0" applyFont="1" applyFill="1" applyBorder="1"/>
    <xf numFmtId="0" fontId="11" fillId="2" borderId="0" xfId="0" applyFont="1" applyFill="1"/>
    <xf numFmtId="0" fontId="4" fillId="2" borderId="11" xfId="0" applyFont="1" applyFill="1" applyBorder="1" applyAlignment="1" applyProtection="1">
      <alignment horizontal="center"/>
      <protection hidden="1"/>
    </xf>
    <xf numFmtId="0" fontId="4" fillId="2" borderId="26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4" borderId="19" xfId="0" applyFont="1" applyFill="1" applyBorder="1" applyAlignment="1" applyProtection="1">
      <alignment horizontal="center"/>
      <protection hidden="1"/>
    </xf>
    <xf numFmtId="0" fontId="4" fillId="4" borderId="30" xfId="0" applyFont="1" applyFill="1" applyBorder="1" applyAlignment="1" applyProtection="1">
      <alignment horizontal="center"/>
      <protection hidden="1"/>
    </xf>
    <xf numFmtId="0" fontId="4" fillId="4" borderId="17" xfId="0" applyFont="1" applyFill="1" applyBorder="1" applyAlignment="1" applyProtection="1">
      <alignment horizontal="center"/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0" fontId="4" fillId="4" borderId="22" xfId="0" applyFont="1" applyFill="1" applyBorder="1" applyAlignment="1" applyProtection="1">
      <alignment horizontal="center"/>
      <protection hidden="1"/>
    </xf>
    <xf numFmtId="0" fontId="4" fillId="4" borderId="29" xfId="0" applyFont="1" applyFill="1" applyBorder="1" applyAlignment="1" applyProtection="1">
      <alignment horizontal="center"/>
      <protection hidden="1"/>
    </xf>
    <xf numFmtId="0" fontId="3" fillId="4" borderId="21" xfId="0" applyFont="1" applyFill="1" applyBorder="1" applyProtection="1">
      <protection hidden="1"/>
    </xf>
    <xf numFmtId="0" fontId="3" fillId="2" borderId="34" xfId="0" applyFont="1" applyFill="1" applyBorder="1" applyProtection="1">
      <protection hidden="1"/>
    </xf>
    <xf numFmtId="0" fontId="3" fillId="2" borderId="35" xfId="0" applyFont="1" applyFill="1" applyBorder="1" applyProtection="1">
      <protection hidden="1"/>
    </xf>
    <xf numFmtId="0" fontId="1" fillId="5" borderId="15" xfId="0" applyFont="1" applyFill="1" applyBorder="1" applyAlignment="1" applyProtection="1">
      <alignment horizontal="center"/>
      <protection hidden="1"/>
    </xf>
    <xf numFmtId="0" fontId="1" fillId="5" borderId="23" xfId="0" applyFont="1" applyFill="1" applyBorder="1" applyAlignment="1" applyProtection="1">
      <alignment horizontal="center" wrapText="1"/>
      <protection hidden="1"/>
    </xf>
    <xf numFmtId="0" fontId="1" fillId="5" borderId="4" xfId="0" applyFont="1" applyFill="1" applyBorder="1" applyAlignment="1" applyProtection="1">
      <alignment horizontal="center" wrapText="1"/>
      <protection hidden="1"/>
    </xf>
    <xf numFmtId="0" fontId="1" fillId="5" borderId="3" xfId="0" applyFont="1" applyFill="1" applyBorder="1" applyAlignment="1" applyProtection="1">
      <alignment horizontal="center" wrapText="1"/>
      <protection hidden="1"/>
    </xf>
    <xf numFmtId="0" fontId="1" fillId="5" borderId="27" xfId="0" applyFont="1" applyFill="1" applyBorder="1" applyAlignment="1" applyProtection="1">
      <alignment horizontal="center" wrapText="1"/>
      <protection hidden="1"/>
    </xf>
    <xf numFmtId="0" fontId="1" fillId="5" borderId="24" xfId="0" applyFont="1" applyFill="1" applyBorder="1" applyAlignment="1" applyProtection="1">
      <alignment horizontal="center" wrapText="1"/>
      <protection hidden="1"/>
    </xf>
    <xf numFmtId="0" fontId="1" fillId="5" borderId="20" xfId="0" applyFont="1" applyFill="1" applyBorder="1" applyAlignment="1" applyProtection="1">
      <alignment horizontal="center" wrapText="1"/>
      <protection hidden="1"/>
    </xf>
    <xf numFmtId="0" fontId="7" fillId="5" borderId="9" xfId="0" applyFont="1" applyFill="1" applyBorder="1" applyAlignment="1">
      <alignment horizontal="center" vertical="center" textRotation="90" wrapText="1"/>
    </xf>
    <xf numFmtId="0" fontId="19" fillId="0" borderId="42" xfId="0" applyFont="1" applyBorder="1"/>
    <xf numFmtId="0" fontId="19" fillId="0" borderId="0" xfId="0" applyFont="1" applyBorder="1"/>
    <xf numFmtId="14" fontId="18" fillId="6" borderId="39" xfId="0" applyNumberFormat="1" applyFont="1" applyFill="1" applyBorder="1" applyAlignment="1">
      <alignment horizontal="center"/>
    </xf>
    <xf numFmtId="0" fontId="19" fillId="0" borderId="43" xfId="0" applyFont="1" applyBorder="1"/>
    <xf numFmtId="0" fontId="0" fillId="0" borderId="26" xfId="0" applyBorder="1" applyAlignment="1">
      <alignment horizontal="center"/>
    </xf>
    <xf numFmtId="0" fontId="0" fillId="0" borderId="45" xfId="0" applyBorder="1"/>
    <xf numFmtId="0" fontId="0" fillId="0" borderId="45" xfId="0" applyBorder="1" applyAlignment="1">
      <alignment horizontal="center"/>
    </xf>
    <xf numFmtId="0" fontId="13" fillId="0" borderId="45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6" xfId="0" applyBorder="1" applyAlignment="1">
      <alignment horizontal="center"/>
    </xf>
    <xf numFmtId="2" fontId="11" fillId="0" borderId="26" xfId="0" applyNumberFormat="1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5" xfId="0" applyFont="1" applyBorder="1"/>
    <xf numFmtId="0" fontId="21" fillId="0" borderId="45" xfId="0" applyFont="1" applyBorder="1"/>
    <xf numFmtId="2" fontId="0" fillId="0" borderId="2" xfId="0" applyNumberFormat="1" applyFont="1" applyBorder="1" applyAlignment="1">
      <alignment horizontal="center"/>
    </xf>
    <xf numFmtId="0" fontId="13" fillId="0" borderId="45" xfId="0" applyFont="1" applyBorder="1"/>
    <xf numFmtId="0" fontId="0" fillId="2" borderId="46" xfId="0" applyFont="1" applyFill="1" applyBorder="1" applyAlignment="1">
      <alignment horizontal="center"/>
    </xf>
    <xf numFmtId="3" fontId="0" fillId="0" borderId="45" xfId="0" applyNumberFormat="1" applyFont="1" applyBorder="1" applyAlignment="1">
      <alignment horizontal="center"/>
    </xf>
    <xf numFmtId="2" fontId="22" fillId="0" borderId="29" xfId="0" applyNumberFormat="1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7" xfId="0" applyFont="1" applyBorder="1"/>
    <xf numFmtId="1" fontId="23" fillId="0" borderId="47" xfId="0" applyNumberFormat="1" applyFont="1" applyBorder="1" applyAlignment="1">
      <alignment horizontal="center"/>
    </xf>
    <xf numFmtId="0" fontId="23" fillId="2" borderId="49" xfId="0" applyFont="1" applyFill="1" applyBorder="1" applyAlignment="1">
      <alignment horizontal="center"/>
    </xf>
    <xf numFmtId="0" fontId="23" fillId="7" borderId="0" xfId="0" applyFont="1" applyFill="1"/>
    <xf numFmtId="0" fontId="23" fillId="0" borderId="0" xfId="0" applyFont="1"/>
    <xf numFmtId="1" fontId="24" fillId="0" borderId="42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0" xfId="0" applyFont="1" applyBorder="1"/>
    <xf numFmtId="1" fontId="24" fillId="0" borderId="0" xfId="0" applyNumberFormat="1" applyFont="1" applyBorder="1" applyAlignment="1">
      <alignment horizontal="center"/>
    </xf>
    <xf numFmtId="1" fontId="23" fillId="0" borderId="0" xfId="0" applyNumberFormat="1" applyFont="1" applyBorder="1" applyAlignment="1">
      <alignment horizontal="center"/>
    </xf>
    <xf numFmtId="0" fontId="23" fillId="2" borderId="43" xfId="0" applyFont="1" applyFill="1" applyBorder="1" applyAlignment="1">
      <alignment horizontal="center"/>
    </xf>
    <xf numFmtId="0" fontId="12" fillId="0" borderId="42" xfId="0" applyFont="1" applyBorder="1"/>
    <xf numFmtId="0" fontId="12" fillId="0" borderId="0" xfId="0" applyFont="1" applyBorder="1"/>
    <xf numFmtId="0" fontId="11" fillId="0" borderId="0" xfId="0" applyFont="1" applyBorder="1"/>
    <xf numFmtId="0" fontId="0" fillId="0" borderId="43" xfId="0" applyBorder="1"/>
    <xf numFmtId="0" fontId="0" fillId="0" borderId="2" xfId="0" applyBorder="1"/>
    <xf numFmtId="2" fontId="11" fillId="0" borderId="26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13" fillId="0" borderId="45" xfId="0" applyFont="1" applyFill="1" applyBorder="1"/>
    <xf numFmtId="0" fontId="0" fillId="0" borderId="45" xfId="0" applyFont="1" applyFill="1" applyBorder="1"/>
    <xf numFmtId="0" fontId="0" fillId="0" borderId="46" xfId="0" applyFont="1" applyFill="1" applyBorder="1" applyAlignment="1">
      <alignment horizontal="center"/>
    </xf>
    <xf numFmtId="2" fontId="25" fillId="0" borderId="26" xfId="0" applyNumberFormat="1" applyFont="1" applyFill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2" fontId="23" fillId="0" borderId="45" xfId="0" applyNumberFormat="1" applyFont="1" applyBorder="1" applyAlignment="1">
      <alignment horizontal="center"/>
    </xf>
    <xf numFmtId="0" fontId="23" fillId="0" borderId="45" xfId="0" applyFont="1" applyBorder="1"/>
    <xf numFmtId="1" fontId="23" fillId="0" borderId="45" xfId="0" applyNumberFormat="1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1" fontId="24" fillId="0" borderId="42" xfId="0" applyNumberFormat="1" applyFont="1" applyFill="1" applyBorder="1" applyAlignment="1">
      <alignment horizontal="center"/>
    </xf>
    <xf numFmtId="2" fontId="23" fillId="0" borderId="0" xfId="0" applyNumberFormat="1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2" fontId="23" fillId="0" borderId="42" xfId="0" applyNumberFormat="1" applyFont="1" applyBorder="1"/>
    <xf numFmtId="0" fontId="22" fillId="0" borderId="0" xfId="0" applyFont="1" applyBorder="1"/>
    <xf numFmtId="2" fontId="23" fillId="0" borderId="0" xfId="0" applyNumberFormat="1" applyFont="1" applyBorder="1"/>
    <xf numFmtId="0" fontId="23" fillId="0" borderId="43" xfId="0" applyFont="1" applyBorder="1"/>
    <xf numFmtId="1" fontId="24" fillId="2" borderId="42" xfId="0" applyNumberFormat="1" applyFont="1" applyFill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13" fillId="0" borderId="0" xfId="0" applyFont="1"/>
    <xf numFmtId="2" fontId="23" fillId="0" borderId="26" xfId="0" applyNumberFormat="1" applyFont="1" applyBorder="1" applyAlignment="1">
      <alignment horizontal="center"/>
    </xf>
    <xf numFmtId="1" fontId="24" fillId="0" borderId="50" xfId="0" applyNumberFormat="1" applyFont="1" applyBorder="1" applyAlignment="1">
      <alignment horizontal="center"/>
    </xf>
    <xf numFmtId="0" fontId="23" fillId="0" borderId="25" xfId="0" applyFont="1" applyBorder="1" applyAlignment="1">
      <alignment horizontal="center"/>
    </xf>
    <xf numFmtId="2" fontId="23" fillId="0" borderId="25" xfId="0" applyNumberFormat="1" applyFont="1" applyBorder="1" applyAlignment="1">
      <alignment horizontal="center"/>
    </xf>
    <xf numFmtId="0" fontId="23" fillId="0" borderId="25" xfId="0" applyFont="1" applyBorder="1"/>
    <xf numFmtId="1" fontId="24" fillId="0" borderId="25" xfId="0" applyNumberFormat="1" applyFont="1" applyBorder="1" applyAlignment="1">
      <alignment horizontal="center"/>
    </xf>
    <xf numFmtId="1" fontId="23" fillId="0" borderId="25" xfId="0" applyNumberFormat="1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2" fontId="23" fillId="0" borderId="52" xfId="0" applyNumberFormat="1" applyFont="1" applyBorder="1"/>
    <xf numFmtId="0" fontId="23" fillId="0" borderId="19" xfId="0" applyFont="1" applyBorder="1"/>
    <xf numFmtId="2" fontId="23" fillId="0" borderId="19" xfId="0" applyNumberFormat="1" applyFont="1" applyBorder="1"/>
    <xf numFmtId="0" fontId="22" fillId="0" borderId="19" xfId="0" applyFont="1" applyBorder="1"/>
    <xf numFmtId="0" fontId="23" fillId="0" borderId="20" xfId="0" applyFont="1" applyBorder="1"/>
    <xf numFmtId="0" fontId="13" fillId="0" borderId="42" xfId="0" applyFont="1" applyBorder="1"/>
    <xf numFmtId="0" fontId="13" fillId="0" borderId="0" xfId="0" applyFont="1" applyBorder="1"/>
    <xf numFmtId="0" fontId="13" fillId="0" borderId="0" xfId="0" applyFont="1" applyBorder="1" applyAlignment="1"/>
    <xf numFmtId="0" fontId="0" fillId="0" borderId="42" xfId="0" applyBorder="1"/>
    <xf numFmtId="0" fontId="13" fillId="0" borderId="52" xfId="0" applyFont="1" applyBorder="1"/>
    <xf numFmtId="0" fontId="0" fillId="0" borderId="19" xfId="0" applyBorder="1"/>
    <xf numFmtId="0" fontId="13" fillId="0" borderId="19" xfId="0" applyFont="1" applyBorder="1"/>
    <xf numFmtId="0" fontId="0" fillId="0" borderId="38" xfId="0" applyBorder="1"/>
    <xf numFmtId="0" fontId="0" fillId="0" borderId="0" xfId="0" applyBorder="1" applyAlignment="1"/>
    <xf numFmtId="2" fontId="0" fillId="8" borderId="2" xfId="0" applyNumberFormat="1" applyFont="1" applyFill="1" applyBorder="1" applyAlignment="1">
      <alignment horizontal="center"/>
    </xf>
    <xf numFmtId="0" fontId="11" fillId="2" borderId="45" xfId="0" applyFont="1" applyFill="1" applyBorder="1" applyAlignment="1">
      <alignment horizontal="center"/>
    </xf>
    <xf numFmtId="2" fontId="11" fillId="2" borderId="26" xfId="0" applyNumberFormat="1" applyFont="1" applyFill="1" applyBorder="1" applyAlignment="1">
      <alignment horizontal="center"/>
    </xf>
    <xf numFmtId="2" fontId="11" fillId="0" borderId="45" xfId="0" applyNumberFormat="1" applyFont="1" applyBorder="1" applyAlignment="1">
      <alignment horizontal="center"/>
    </xf>
    <xf numFmtId="2" fontId="11" fillId="0" borderId="45" xfId="0" applyNumberFormat="1" applyFont="1" applyFill="1" applyBorder="1" applyAlignment="1">
      <alignment horizontal="center"/>
    </xf>
    <xf numFmtId="2" fontId="23" fillId="8" borderId="48" xfId="0" applyNumberFormat="1" applyFont="1" applyFill="1" applyBorder="1" applyAlignment="1">
      <alignment horizontal="center"/>
    </xf>
    <xf numFmtId="0" fontId="3" fillId="9" borderId="31" xfId="0" applyFont="1" applyFill="1" applyBorder="1" applyProtection="1">
      <protection hidden="1"/>
    </xf>
    <xf numFmtId="0" fontId="3" fillId="9" borderId="21" xfId="0" applyFont="1" applyFill="1" applyBorder="1" applyProtection="1">
      <protection hidden="1"/>
    </xf>
    <xf numFmtId="0" fontId="4" fillId="9" borderId="18" xfId="0" applyFont="1" applyFill="1" applyBorder="1" applyAlignment="1" applyProtection="1">
      <alignment horizontal="center"/>
      <protection hidden="1"/>
    </xf>
    <xf numFmtId="0" fontId="4" fillId="9" borderId="28" xfId="0" applyFont="1" applyFill="1" applyBorder="1" applyAlignment="1" applyProtection="1">
      <alignment horizontal="center"/>
      <protection hidden="1"/>
    </xf>
    <xf numFmtId="0" fontId="4" fillId="9" borderId="7" xfId="0" applyFont="1" applyFill="1" applyBorder="1" applyAlignment="1" applyProtection="1">
      <alignment horizontal="center"/>
      <protection hidden="1"/>
    </xf>
    <xf numFmtId="0" fontId="4" fillId="9" borderId="8" xfId="0" applyFont="1" applyFill="1" applyBorder="1" applyAlignment="1" applyProtection="1">
      <alignment horizontal="center"/>
      <protection hidden="1"/>
    </xf>
    <xf numFmtId="0" fontId="4" fillId="9" borderId="16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0" fontId="4" fillId="2" borderId="39" xfId="0" applyFont="1" applyFill="1" applyBorder="1" applyAlignment="1" applyProtection="1">
      <alignment horizontal="center"/>
      <protection hidden="1"/>
    </xf>
    <xf numFmtId="0" fontId="4" fillId="2" borderId="53" xfId="0" applyFont="1" applyFill="1" applyBorder="1" applyAlignment="1" applyProtection="1">
      <alignment horizontal="center"/>
      <protection hidden="1"/>
    </xf>
    <xf numFmtId="0" fontId="4" fillId="2" borderId="54" xfId="0" applyFont="1" applyFill="1" applyBorder="1" applyAlignment="1" applyProtection="1">
      <alignment horizontal="center"/>
      <protection hidden="1"/>
    </xf>
    <xf numFmtId="0" fontId="4" fillId="2" borderId="41" xfId="0" applyFont="1" applyFill="1" applyBorder="1" applyAlignment="1" applyProtection="1">
      <alignment horizontal="center"/>
      <protection hidden="1"/>
    </xf>
    <xf numFmtId="0" fontId="4" fillId="2" borderId="55" xfId="0" applyFont="1" applyFill="1" applyBorder="1" applyAlignment="1" applyProtection="1">
      <alignment horizontal="center"/>
      <protection hidden="1"/>
    </xf>
    <xf numFmtId="0" fontId="3" fillId="5" borderId="56" xfId="0" applyFont="1" applyFill="1" applyBorder="1" applyProtection="1">
      <protection hidden="1"/>
    </xf>
    <xf numFmtId="0" fontId="4" fillId="5" borderId="56" xfId="0" applyFont="1" applyFill="1" applyBorder="1" applyAlignment="1" applyProtection="1">
      <alignment horizontal="center"/>
      <protection hidden="1"/>
    </xf>
    <xf numFmtId="0" fontId="11" fillId="0" borderId="0" xfId="0" applyFont="1" applyFill="1"/>
    <xf numFmtId="0" fontId="11" fillId="0" borderId="0" xfId="0" applyFont="1" applyFill="1" applyBorder="1"/>
    <xf numFmtId="0" fontId="17" fillId="0" borderId="58" xfId="4" applyFont="1" applyFill="1" applyBorder="1" applyAlignment="1">
      <alignment vertical="center"/>
    </xf>
    <xf numFmtId="0" fontId="29" fillId="0" borderId="59" xfId="4" applyFont="1" applyFill="1" applyBorder="1" applyAlignment="1">
      <alignment vertical="center"/>
    </xf>
    <xf numFmtId="0" fontId="30" fillId="0" borderId="60" xfId="2" applyFont="1" applyFill="1" applyBorder="1" applyAlignment="1">
      <alignment horizontal="center" vertical="center" wrapText="1"/>
    </xf>
    <xf numFmtId="0" fontId="31" fillId="0" borderId="61" xfId="3" applyFont="1" applyFill="1" applyBorder="1" applyAlignment="1">
      <alignment horizontal="center" vertical="center" wrapText="1"/>
    </xf>
    <xf numFmtId="0" fontId="32" fillId="0" borderId="62" xfId="3" applyFont="1" applyFill="1" applyBorder="1" applyAlignment="1">
      <alignment horizontal="center" wrapText="1"/>
    </xf>
    <xf numFmtId="0" fontId="32" fillId="0" borderId="61" xfId="3" applyFont="1" applyFill="1" applyBorder="1" applyAlignment="1">
      <alignment horizontal="center" wrapText="1"/>
    </xf>
    <xf numFmtId="14" fontId="34" fillId="0" borderId="61" xfId="4" applyNumberFormat="1" applyFont="1" applyFill="1" applyBorder="1" applyAlignment="1">
      <alignment horizontal="center" vertical="center" textRotation="180" wrapText="1"/>
    </xf>
    <xf numFmtId="0" fontId="35" fillId="0" borderId="61" xfId="4" applyFont="1" applyFill="1" applyBorder="1" applyAlignment="1">
      <alignment horizontal="center" vertical="center"/>
    </xf>
    <xf numFmtId="0" fontId="36" fillId="0" borderId="61" xfId="4" applyFont="1" applyFill="1" applyBorder="1" applyAlignment="1">
      <alignment horizontal="center" vertical="center"/>
    </xf>
    <xf numFmtId="14" fontId="34" fillId="0" borderId="60" xfId="4" applyNumberFormat="1" applyFont="1" applyFill="1" applyBorder="1" applyAlignment="1">
      <alignment horizontal="center" vertical="center" textRotation="180" wrapText="1"/>
    </xf>
    <xf numFmtId="0" fontId="29" fillId="0" borderId="0" xfId="4" applyFont="1" applyFill="1" applyAlignment="1">
      <alignment textRotation="90"/>
    </xf>
    <xf numFmtId="0" fontId="15" fillId="0" borderId="0" xfId="4" applyFill="1"/>
    <xf numFmtId="0" fontId="15" fillId="0" borderId="0" xfId="4"/>
    <xf numFmtId="0" fontId="16" fillId="0" borderId="58" xfId="4" applyFont="1" applyFill="1" applyBorder="1" applyAlignment="1">
      <alignment horizontal="center" vertical="center" textRotation="180" wrapText="1"/>
    </xf>
    <xf numFmtId="0" fontId="34" fillId="0" borderId="26" xfId="4" applyFont="1" applyFill="1" applyBorder="1" applyAlignment="1">
      <alignment horizontal="center" vertical="center" textRotation="180" wrapText="1"/>
    </xf>
    <xf numFmtId="0" fontId="34" fillId="0" borderId="58" xfId="4" applyFont="1" applyFill="1" applyBorder="1" applyAlignment="1">
      <alignment horizontal="center" vertical="center" textRotation="180" wrapText="1"/>
    </xf>
    <xf numFmtId="0" fontId="37" fillId="0" borderId="45" xfId="2" applyFont="1" applyFill="1" applyBorder="1" applyAlignment="1">
      <alignment horizontal="center" vertical="center" wrapText="1"/>
    </xf>
    <xf numFmtId="0" fontId="34" fillId="0" borderId="2" xfId="4" applyFont="1" applyFill="1" applyBorder="1" applyAlignment="1">
      <alignment horizontal="center" vertical="center" textRotation="180" wrapText="1"/>
    </xf>
    <xf numFmtId="0" fontId="38" fillId="0" borderId="45" xfId="4" applyFont="1" applyFill="1" applyBorder="1" applyAlignment="1">
      <alignment horizontal="center" vertical="center" textRotation="180" wrapText="1"/>
    </xf>
    <xf numFmtId="0" fontId="34" fillId="0" borderId="45" xfId="4" applyFont="1" applyFill="1" applyBorder="1" applyAlignment="1">
      <alignment horizontal="center" vertical="center" textRotation="180" wrapText="1"/>
    </xf>
    <xf numFmtId="0" fontId="34" fillId="0" borderId="45" xfId="4" applyFont="1" applyFill="1" applyBorder="1" applyAlignment="1" applyProtection="1">
      <alignment horizontal="center" vertical="center" textRotation="180" wrapText="1"/>
    </xf>
    <xf numFmtId="0" fontId="39" fillId="0" borderId="45" xfId="4" applyFont="1" applyFill="1" applyBorder="1" applyAlignment="1">
      <alignment horizontal="center" vertical="center" textRotation="180" wrapText="1"/>
    </xf>
    <xf numFmtId="0" fontId="14" fillId="0" borderId="45" xfId="0" applyFont="1" applyBorder="1" applyAlignment="1">
      <alignment horizontal="center"/>
    </xf>
    <xf numFmtId="0" fontId="40" fillId="0" borderId="58" xfId="4" applyFont="1" applyFill="1" applyBorder="1" applyAlignment="1">
      <alignment horizontal="center"/>
    </xf>
    <xf numFmtId="1" fontId="38" fillId="0" borderId="26" xfId="4" applyNumberFormat="1" applyFont="1" applyFill="1" applyBorder="1" applyAlignment="1">
      <alignment horizontal="center"/>
    </xf>
    <xf numFmtId="0" fontId="15" fillId="0" borderId="45" xfId="0" applyFont="1" applyBorder="1"/>
    <xf numFmtId="0" fontId="15" fillId="0" borderId="63" xfId="0" applyFont="1" applyBorder="1" applyAlignment="1">
      <alignment horizontal="left"/>
    </xf>
    <xf numFmtId="0" fontId="34" fillId="0" borderId="45" xfId="4" applyFont="1" applyFill="1" applyBorder="1" applyAlignment="1">
      <alignment horizontal="center" wrapText="1"/>
    </xf>
    <xf numFmtId="9" fontId="34" fillId="0" borderId="45" xfId="1" applyFont="1" applyFill="1" applyBorder="1" applyAlignment="1">
      <alignment wrapText="1"/>
    </xf>
    <xf numFmtId="2" fontId="34" fillId="0" borderId="45" xfId="4" applyNumberFormat="1" applyFont="1" applyFill="1" applyBorder="1" applyAlignment="1">
      <alignment horizontal="center" wrapText="1"/>
    </xf>
    <xf numFmtId="2" fontId="38" fillId="8" borderId="45" xfId="4" applyNumberFormat="1" applyFont="1" applyFill="1" applyBorder="1" applyAlignment="1">
      <alignment horizontal="center" wrapText="1"/>
    </xf>
    <xf numFmtId="3" fontId="34" fillId="0" borderId="45" xfId="4" applyNumberFormat="1" applyFont="1" applyFill="1" applyBorder="1" applyAlignment="1">
      <alignment horizontal="center" wrapText="1"/>
    </xf>
    <xf numFmtId="1" fontId="34" fillId="0" borderId="45" xfId="4" applyNumberFormat="1" applyFont="1" applyFill="1" applyBorder="1" applyAlignment="1">
      <alignment horizontal="center" wrapText="1"/>
    </xf>
    <xf numFmtId="2" fontId="15" fillId="0" borderId="45" xfId="0" applyNumberFormat="1" applyFont="1" applyBorder="1" applyAlignment="1">
      <alignment horizontal="center"/>
    </xf>
    <xf numFmtId="0" fontId="15" fillId="0" borderId="45" xfId="0" applyNumberFormat="1" applyFont="1" applyFill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5" xfId="0" applyNumberFormat="1" applyFont="1" applyBorder="1" applyAlignment="1">
      <alignment horizontal="center"/>
    </xf>
    <xf numFmtId="9" fontId="15" fillId="0" borderId="46" xfId="0" applyNumberFormat="1" applyFont="1" applyBorder="1" applyAlignment="1">
      <alignment horizontal="center"/>
    </xf>
    <xf numFmtId="0" fontId="29" fillId="0" borderId="0" xfId="4" applyFont="1" applyFill="1"/>
    <xf numFmtId="0" fontId="15" fillId="0" borderId="45" xfId="0" applyFont="1" applyBorder="1" applyAlignment="1">
      <alignment horizontal="left"/>
    </xf>
    <xf numFmtId="0" fontId="15" fillId="0" borderId="45" xfId="0" applyFont="1" applyFill="1" applyBorder="1"/>
    <xf numFmtId="0" fontId="15" fillId="0" borderId="45" xfId="0" applyFont="1" applyFill="1" applyBorder="1" applyAlignment="1">
      <alignment horizontal="left"/>
    </xf>
    <xf numFmtId="1" fontId="34" fillId="0" borderId="45" xfId="1" applyNumberFormat="1" applyFont="1" applyFill="1" applyBorder="1" applyAlignment="1">
      <alignment horizontal="center" wrapText="1"/>
    </xf>
    <xf numFmtId="1" fontId="34" fillId="8" borderId="45" xfId="4" applyNumberFormat="1" applyFont="1" applyFill="1" applyBorder="1" applyAlignment="1">
      <alignment horizontal="center" wrapText="1"/>
    </xf>
    <xf numFmtId="3" fontId="34" fillId="0" borderId="45" xfId="4" applyNumberFormat="1" applyFont="1" applyFill="1" applyBorder="1" applyAlignment="1" applyProtection="1">
      <alignment horizontal="center" wrapText="1"/>
    </xf>
    <xf numFmtId="0" fontId="15" fillId="0" borderId="45" xfId="0" quotePrefix="1" applyFont="1" applyBorder="1" applyAlignment="1">
      <alignment horizontal="center"/>
    </xf>
    <xf numFmtId="2" fontId="38" fillId="0" borderId="45" xfId="4" applyNumberFormat="1" applyFont="1" applyFill="1" applyBorder="1" applyAlignment="1">
      <alignment horizontal="center" wrapText="1"/>
    </xf>
    <xf numFmtId="2" fontId="34" fillId="0" borderId="58" xfId="4" applyNumberFormat="1" applyFont="1" applyFill="1" applyBorder="1" applyAlignment="1">
      <alignment horizontal="center" wrapText="1"/>
    </xf>
    <xf numFmtId="0" fontId="15" fillId="0" borderId="46" xfId="0" applyFont="1" applyBorder="1"/>
    <xf numFmtId="0" fontId="15" fillId="0" borderId="47" xfId="0" applyFont="1" applyBorder="1"/>
    <xf numFmtId="0" fontId="34" fillId="0" borderId="47" xfId="4" applyFont="1" applyFill="1" applyBorder="1" applyAlignment="1">
      <alignment horizontal="center" wrapText="1"/>
    </xf>
    <xf numFmtId="9" fontId="34" fillId="0" borderId="47" xfId="1" applyFont="1" applyFill="1" applyBorder="1" applyAlignment="1">
      <alignment wrapText="1"/>
    </xf>
    <xf numFmtId="2" fontId="34" fillId="0" borderId="47" xfId="4" applyNumberFormat="1" applyFont="1" applyFill="1" applyBorder="1" applyAlignment="1">
      <alignment horizontal="center" wrapText="1"/>
    </xf>
    <xf numFmtId="2" fontId="38" fillId="0" borderId="47" xfId="4" applyNumberFormat="1" applyFont="1" applyFill="1" applyBorder="1" applyAlignment="1">
      <alignment horizontal="center" wrapText="1"/>
    </xf>
    <xf numFmtId="3" fontId="34" fillId="0" borderId="47" xfId="4" applyNumberFormat="1" applyFont="1" applyFill="1" applyBorder="1" applyAlignment="1">
      <alignment horizontal="center" wrapText="1"/>
    </xf>
    <xf numFmtId="1" fontId="34" fillId="0" borderId="47" xfId="4" applyNumberFormat="1" applyFont="1" applyFill="1" applyBorder="1" applyAlignment="1">
      <alignment horizontal="center" wrapText="1"/>
    </xf>
    <xf numFmtId="2" fontId="34" fillId="0" borderId="64" xfId="4" applyNumberFormat="1" applyFont="1" applyFill="1" applyBorder="1" applyAlignment="1">
      <alignment horizontal="center" wrapText="1"/>
    </xf>
    <xf numFmtId="0" fontId="15" fillId="0" borderId="47" xfId="0" applyNumberFormat="1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15" fillId="0" borderId="47" xfId="0" applyNumberFormat="1" applyFont="1" applyBorder="1" applyAlignment="1">
      <alignment horizontal="center"/>
    </xf>
    <xf numFmtId="9" fontId="15" fillId="0" borderId="49" xfId="0" applyNumberFormat="1" applyFont="1" applyBorder="1" applyAlignment="1">
      <alignment horizontal="center"/>
    </xf>
    <xf numFmtId="0" fontId="15" fillId="0" borderId="0" xfId="4" applyProtection="1"/>
    <xf numFmtId="0" fontId="15" fillId="0" borderId="0" xfId="4" applyFont="1" applyFill="1" applyBorder="1"/>
    <xf numFmtId="0" fontId="15" fillId="0" borderId="0" xfId="4" applyFont="1" applyFill="1"/>
    <xf numFmtId="0" fontId="15" fillId="0" borderId="0" xfId="4" applyFill="1" applyBorder="1"/>
    <xf numFmtId="1" fontId="38" fillId="0" borderId="29" xfId="4" applyNumberFormat="1" applyFont="1" applyFill="1" applyBorder="1" applyAlignment="1">
      <alignment horizontal="center"/>
    </xf>
    <xf numFmtId="1" fontId="38" fillId="0" borderId="65" xfId="4" applyNumberFormat="1" applyFont="1" applyFill="1" applyBorder="1" applyAlignment="1">
      <alignment horizontal="center"/>
    </xf>
    <xf numFmtId="0" fontId="15" fillId="0" borderId="37" xfId="0" applyFont="1" applyBorder="1"/>
    <xf numFmtId="0" fontId="34" fillId="0" borderId="37" xfId="4" applyFont="1" applyFill="1" applyBorder="1" applyAlignment="1">
      <alignment horizontal="center" wrapText="1"/>
    </xf>
    <xf numFmtId="9" fontId="34" fillId="0" borderId="37" xfId="1" applyFont="1" applyFill="1" applyBorder="1" applyAlignment="1">
      <alignment wrapText="1"/>
    </xf>
    <xf numFmtId="2" fontId="34" fillId="0" borderId="37" xfId="4" applyNumberFormat="1" applyFont="1" applyFill="1" applyBorder="1" applyAlignment="1">
      <alignment horizontal="center" wrapText="1"/>
    </xf>
    <xf numFmtId="3" fontId="34" fillId="0" borderId="37" xfId="4" applyNumberFormat="1" applyFont="1" applyFill="1" applyBorder="1" applyAlignment="1">
      <alignment horizontal="center" wrapText="1"/>
    </xf>
    <xf numFmtId="1" fontId="34" fillId="0" borderId="37" xfId="4" applyNumberFormat="1" applyFont="1" applyFill="1" applyBorder="1" applyAlignment="1">
      <alignment horizontal="center" wrapText="1"/>
    </xf>
    <xf numFmtId="2" fontId="34" fillId="0" borderId="36" xfId="4" applyNumberFormat="1" applyFont="1" applyFill="1" applyBorder="1" applyAlignment="1">
      <alignment horizontal="center" wrapText="1"/>
    </xf>
    <xf numFmtId="0" fontId="15" fillId="0" borderId="37" xfId="0" applyNumberFormat="1" applyFont="1" applyFill="1" applyBorder="1" applyAlignment="1">
      <alignment horizontal="center"/>
    </xf>
    <xf numFmtId="0" fontId="15" fillId="0" borderId="37" xfId="0" applyFont="1" applyBorder="1" applyAlignment="1">
      <alignment horizontal="center"/>
    </xf>
    <xf numFmtId="0" fontId="15" fillId="0" borderId="37" xfId="0" applyNumberFormat="1" applyFont="1" applyBorder="1" applyAlignment="1">
      <alignment horizontal="center"/>
    </xf>
    <xf numFmtId="0" fontId="4" fillId="3" borderId="9" xfId="0" applyFont="1" applyFill="1" applyBorder="1" applyAlignment="1" applyProtection="1">
      <alignment horizontal="center" vertical="center"/>
      <protection hidden="1"/>
    </xf>
    <xf numFmtId="0" fontId="4" fillId="3" borderId="23" xfId="0" applyFont="1" applyFill="1" applyBorder="1" applyAlignment="1" applyProtection="1">
      <alignment horizontal="center" vertical="center"/>
      <protection hidden="1"/>
    </xf>
    <xf numFmtId="0" fontId="0" fillId="3" borderId="23" xfId="0" applyFill="1" applyBorder="1" applyAlignment="1">
      <alignment horizontal="center" vertical="center"/>
    </xf>
    <xf numFmtId="0" fontId="2" fillId="0" borderId="14" xfId="0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/>
    <xf numFmtId="0" fontId="0" fillId="0" borderId="10" xfId="0" applyBorder="1" applyAlignment="1"/>
    <xf numFmtId="0" fontId="2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13" xfId="0" applyBorder="1" applyAlignment="1"/>
    <xf numFmtId="0" fontId="8" fillId="0" borderId="14" xfId="0" applyFont="1" applyBorder="1" applyAlignment="1">
      <alignment textRotation="90"/>
    </xf>
    <xf numFmtId="0" fontId="4" fillId="3" borderId="9" xfId="0" applyFont="1" applyFill="1" applyBorder="1" applyAlignment="1" applyProtection="1">
      <alignment horizontal="center"/>
      <protection hidden="1"/>
    </xf>
    <xf numFmtId="0" fontId="9" fillId="3" borderId="5" xfId="0" applyFont="1" applyFill="1" applyBorder="1" applyAlignment="1">
      <alignment horizontal="center"/>
    </xf>
    <xf numFmtId="0" fontId="13" fillId="0" borderId="4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3" xfId="0" applyBorder="1" applyAlignment="1">
      <alignment horizontal="center"/>
    </xf>
    <xf numFmtId="0" fontId="13" fillId="0" borderId="52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18" fillId="6" borderId="39" xfId="0" applyFont="1" applyFill="1" applyBorder="1" applyAlignment="1">
      <alignment horizontal="center"/>
    </xf>
    <xf numFmtId="0" fontId="18" fillId="6" borderId="40" xfId="0" applyFont="1" applyFill="1" applyBorder="1" applyAlignment="1">
      <alignment horizontal="center"/>
    </xf>
    <xf numFmtId="0" fontId="18" fillId="6" borderId="41" xfId="0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33" fillId="0" borderId="60" xfId="3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13" xfId="0" applyFont="1" applyBorder="1" applyAlignment="1">
      <alignment vertical="center"/>
    </xf>
    <xf numFmtId="0" fontId="11" fillId="0" borderId="44" xfId="0" applyFont="1" applyBorder="1" applyAlignment="1"/>
  </cellXfs>
  <cellStyles count="5">
    <cellStyle name="Input" xfId="3" builtinId="20"/>
    <cellStyle name="Neutral" xfId="2" builtinId="28"/>
    <cellStyle name="Normal" xfId="0" builtinId="0"/>
    <cellStyle name="Normal 3" xfId="4"/>
    <cellStyle name="Percent" xfId="1" builtinId="5"/>
  </cellStyles>
  <dxfs count="4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8"/>
  <sheetViews>
    <sheetView zoomScaleNormal="100" workbookViewId="0">
      <selection activeCell="K12" sqref="K12"/>
    </sheetView>
  </sheetViews>
  <sheetFormatPr defaultColWidth="10.7109375" defaultRowHeight="15" x14ac:dyDescent="0.25"/>
  <cols>
    <col min="1" max="1" width="4.7109375" style="3" customWidth="1"/>
    <col min="2" max="2" width="28.5703125" bestFit="1" customWidth="1"/>
    <col min="8" max="9" width="10.7109375" style="1"/>
    <col min="10" max="10" width="10.7109375" style="2"/>
    <col min="12" max="12" width="10.7109375" style="1"/>
  </cols>
  <sheetData>
    <row r="1" spans="1:13" ht="24.95" customHeight="1" x14ac:dyDescent="0.25">
      <c r="A1" s="237" t="s">
        <v>10</v>
      </c>
      <c r="B1" s="238"/>
      <c r="C1" s="238"/>
      <c r="D1" s="238"/>
      <c r="E1" s="238"/>
      <c r="F1" s="238"/>
      <c r="G1" s="238"/>
      <c r="H1" s="238"/>
      <c r="I1" s="238"/>
      <c r="J1" s="238"/>
      <c r="L1"/>
    </row>
    <row r="2" spans="1:13" ht="24.95" customHeight="1" thickBot="1" x14ac:dyDescent="0.3">
      <c r="A2" s="234" t="s">
        <v>90</v>
      </c>
      <c r="B2" s="235"/>
      <c r="C2" s="235"/>
      <c r="D2" s="236"/>
      <c r="E2" s="236"/>
      <c r="F2" s="236"/>
      <c r="G2" s="236"/>
      <c r="H2" s="236"/>
      <c r="I2" s="235"/>
      <c r="J2" s="235"/>
      <c r="L2"/>
    </row>
    <row r="3" spans="1:13" ht="24.95" customHeight="1" thickBot="1" x14ac:dyDescent="0.35">
      <c r="A3" s="239"/>
      <c r="B3" s="236"/>
      <c r="C3" s="236"/>
      <c r="D3" s="231" t="s">
        <v>8</v>
      </c>
      <c r="E3" s="232"/>
      <c r="F3" s="233"/>
      <c r="G3" s="240" t="s">
        <v>18</v>
      </c>
      <c r="H3" s="241"/>
      <c r="I3" s="4"/>
      <c r="J3" s="4"/>
      <c r="L3"/>
    </row>
    <row r="4" spans="1:13" ht="34.5" customHeight="1" thickBot="1" x14ac:dyDescent="0.3">
      <c r="A4" s="49"/>
      <c r="B4" s="42" t="s">
        <v>6</v>
      </c>
      <c r="C4" s="43" t="s">
        <v>0</v>
      </c>
      <c r="D4" s="44" t="s">
        <v>1</v>
      </c>
      <c r="E4" s="45" t="s">
        <v>7</v>
      </c>
      <c r="F4" s="45" t="s">
        <v>5</v>
      </c>
      <c r="G4" s="44" t="s">
        <v>2</v>
      </c>
      <c r="H4" s="46" t="s">
        <v>3</v>
      </c>
      <c r="I4" s="47" t="s">
        <v>4</v>
      </c>
      <c r="J4" s="48" t="s">
        <v>9</v>
      </c>
      <c r="L4" s="2"/>
      <c r="M4" s="2"/>
    </row>
    <row r="5" spans="1:13" s="12" customFormat="1" ht="24.95" customHeight="1" x14ac:dyDescent="0.25">
      <c r="A5" s="137">
        <v>1</v>
      </c>
      <c r="B5" s="138" t="s">
        <v>12</v>
      </c>
      <c r="C5" s="139">
        <v>2</v>
      </c>
      <c r="D5" s="140">
        <v>2</v>
      </c>
      <c r="E5" s="141">
        <v>0</v>
      </c>
      <c r="F5" s="142">
        <v>0</v>
      </c>
      <c r="G5" s="140">
        <v>23</v>
      </c>
      <c r="H5" s="142">
        <v>9</v>
      </c>
      <c r="I5" s="143">
        <f>G5</f>
        <v>23</v>
      </c>
      <c r="J5" s="142">
        <f>G5-H5</f>
        <v>14</v>
      </c>
      <c r="L5" s="13"/>
      <c r="M5" s="13"/>
    </row>
    <row r="6" spans="1:13" s="12" customFormat="1" ht="24.95" customHeight="1" x14ac:dyDescent="0.25">
      <c r="A6" s="11">
        <v>2</v>
      </c>
      <c r="B6" s="10" t="s">
        <v>14</v>
      </c>
      <c r="C6" s="7">
        <v>2</v>
      </c>
      <c r="D6" s="9">
        <v>2</v>
      </c>
      <c r="E6" s="6">
        <v>0</v>
      </c>
      <c r="F6" s="8">
        <v>0</v>
      </c>
      <c r="G6" s="9">
        <v>21</v>
      </c>
      <c r="H6" s="8">
        <v>11</v>
      </c>
      <c r="I6" s="5">
        <f>G6</f>
        <v>21</v>
      </c>
      <c r="J6" s="8">
        <f>G6-H6</f>
        <v>10</v>
      </c>
      <c r="L6" s="13"/>
      <c r="M6" s="13"/>
    </row>
    <row r="7" spans="1:13" s="12" customFormat="1" ht="24.95" customHeight="1" x14ac:dyDescent="0.25">
      <c r="A7" s="23">
        <v>3</v>
      </c>
      <c r="B7" s="39" t="s">
        <v>13</v>
      </c>
      <c r="C7" s="18">
        <v>2</v>
      </c>
      <c r="D7" s="19">
        <v>1</v>
      </c>
      <c r="E7" s="20">
        <v>1</v>
      </c>
      <c r="F7" s="21">
        <v>0</v>
      </c>
      <c r="G7" s="19">
        <v>19</v>
      </c>
      <c r="H7" s="21">
        <v>13</v>
      </c>
      <c r="I7" s="22">
        <f t="shared" ref="I7:I12" si="0">G7</f>
        <v>19</v>
      </c>
      <c r="J7" s="21">
        <f t="shared" ref="J7:J12" si="1">G7-H7</f>
        <v>6</v>
      </c>
      <c r="L7" s="13"/>
      <c r="M7" s="13"/>
    </row>
    <row r="8" spans="1:13" s="12" customFormat="1" ht="24.95" customHeight="1" x14ac:dyDescent="0.25">
      <c r="A8" s="11">
        <v>4</v>
      </c>
      <c r="B8" s="144" t="s">
        <v>11</v>
      </c>
      <c r="C8" s="7">
        <v>2</v>
      </c>
      <c r="D8" s="9">
        <v>1</v>
      </c>
      <c r="E8" s="6">
        <v>0</v>
      </c>
      <c r="F8" s="8">
        <v>1</v>
      </c>
      <c r="G8" s="9">
        <v>19</v>
      </c>
      <c r="H8" s="8">
        <v>13</v>
      </c>
      <c r="I8" s="5">
        <f>G8</f>
        <v>19</v>
      </c>
      <c r="J8" s="14">
        <f>G8-H8</f>
        <v>6</v>
      </c>
      <c r="L8" s="13"/>
      <c r="M8" s="13"/>
    </row>
    <row r="9" spans="1:13" s="28" customFormat="1" ht="24.95" customHeight="1" x14ac:dyDescent="0.3">
      <c r="A9" s="16">
        <v>5</v>
      </c>
      <c r="B9" s="17" t="s">
        <v>15</v>
      </c>
      <c r="C9" s="18">
        <v>2</v>
      </c>
      <c r="D9" s="19">
        <v>0</v>
      </c>
      <c r="E9" s="20">
        <v>1</v>
      </c>
      <c r="F9" s="21">
        <v>1</v>
      </c>
      <c r="G9" s="19">
        <v>13</v>
      </c>
      <c r="H9" s="21">
        <v>19</v>
      </c>
      <c r="I9" s="22">
        <f t="shared" si="0"/>
        <v>13</v>
      </c>
      <c r="J9" s="21">
        <f t="shared" si="1"/>
        <v>-6</v>
      </c>
      <c r="K9" s="26"/>
      <c r="L9" s="27"/>
      <c r="M9" s="27"/>
    </row>
    <row r="10" spans="1:13" s="15" customFormat="1" ht="24.95" customHeight="1" x14ac:dyDescent="0.3">
      <c r="A10" s="11">
        <v>6</v>
      </c>
      <c r="B10" s="10" t="s">
        <v>16</v>
      </c>
      <c r="C10" s="29">
        <v>2</v>
      </c>
      <c r="D10" s="30">
        <v>0</v>
      </c>
      <c r="E10" s="31">
        <v>1</v>
      </c>
      <c r="F10" s="32">
        <v>1</v>
      </c>
      <c r="G10" s="30">
        <v>13</v>
      </c>
      <c r="H10" s="32">
        <v>19</v>
      </c>
      <c r="I10" s="14">
        <f t="shared" si="0"/>
        <v>13</v>
      </c>
      <c r="J10" s="32">
        <f t="shared" si="1"/>
        <v>-6</v>
      </c>
      <c r="K10" s="12"/>
      <c r="L10" s="13"/>
      <c r="M10" s="13"/>
    </row>
    <row r="11" spans="1:13" s="15" customFormat="1" ht="24.95" customHeight="1" thickBot="1" x14ac:dyDescent="0.35">
      <c r="A11" s="24">
        <v>7</v>
      </c>
      <c r="B11" s="25" t="s">
        <v>17</v>
      </c>
      <c r="C11" s="33">
        <v>2</v>
      </c>
      <c r="D11" s="34">
        <v>0</v>
      </c>
      <c r="E11" s="35">
        <v>1</v>
      </c>
      <c r="F11" s="36">
        <v>1</v>
      </c>
      <c r="G11" s="38">
        <v>11</v>
      </c>
      <c r="H11" s="36">
        <v>21</v>
      </c>
      <c r="I11" s="37">
        <f t="shared" si="0"/>
        <v>11</v>
      </c>
      <c r="J11" s="36">
        <f t="shared" si="1"/>
        <v>-10</v>
      </c>
      <c r="K11" s="12"/>
      <c r="L11" s="13"/>
      <c r="M11" s="13"/>
    </row>
    <row r="12" spans="1:13" s="15" customFormat="1" ht="24.95" customHeight="1" thickBot="1" x14ac:dyDescent="0.35">
      <c r="A12" s="40">
        <v>8</v>
      </c>
      <c r="B12" s="41" t="s">
        <v>28</v>
      </c>
      <c r="C12" s="145">
        <v>2</v>
      </c>
      <c r="D12" s="146">
        <v>0</v>
      </c>
      <c r="E12" s="147">
        <v>0</v>
      </c>
      <c r="F12" s="148">
        <v>2</v>
      </c>
      <c r="G12" s="146">
        <v>9</v>
      </c>
      <c r="H12" s="148">
        <v>23</v>
      </c>
      <c r="I12" s="149">
        <f t="shared" si="0"/>
        <v>9</v>
      </c>
      <c r="J12" s="148">
        <f t="shared" si="1"/>
        <v>-14</v>
      </c>
      <c r="K12" s="12"/>
      <c r="L12" s="13"/>
      <c r="M12" s="13"/>
    </row>
    <row r="13" spans="1:13" s="15" customFormat="1" ht="24.95" customHeight="1" thickTop="1" thickBot="1" x14ac:dyDescent="0.35">
      <c r="A13" s="150"/>
      <c r="B13" s="150"/>
      <c r="C13" s="151"/>
      <c r="D13" s="151"/>
      <c r="E13" s="151"/>
      <c r="F13" s="151"/>
      <c r="G13" s="151"/>
      <c r="H13" s="151"/>
      <c r="I13" s="151"/>
      <c r="J13" s="151"/>
      <c r="K13" s="12"/>
      <c r="L13" s="13"/>
      <c r="M13" s="13"/>
    </row>
    <row r="14" spans="1:13" s="152" customFormat="1" ht="24.95" customHeight="1" thickTop="1" x14ac:dyDescent="0.25">
      <c r="L14" s="153"/>
      <c r="M14" s="153"/>
    </row>
    <row r="15" spans="1:13" x14ac:dyDescent="0.25">
      <c r="H15" s="2"/>
      <c r="I15" s="2"/>
      <c r="L15" s="2"/>
    </row>
    <row r="16" spans="1:13" x14ac:dyDescent="0.25">
      <c r="H16" s="2"/>
      <c r="I16" s="2"/>
      <c r="L16" s="2"/>
    </row>
    <row r="17" spans="8:12" customFormat="1" x14ac:dyDescent="0.25">
      <c r="H17" s="2"/>
      <c r="I17" s="2"/>
      <c r="J17" s="2"/>
      <c r="L17" s="2"/>
    </row>
    <row r="18" spans="8:12" customFormat="1" x14ac:dyDescent="0.25">
      <c r="H18" s="2"/>
      <c r="I18" s="2"/>
      <c r="J18" s="2"/>
      <c r="L18" s="2"/>
    </row>
    <row r="19" spans="8:12" customFormat="1" x14ac:dyDescent="0.25">
      <c r="H19" s="2"/>
      <c r="I19" s="2"/>
      <c r="J19" s="2"/>
      <c r="L19" s="2"/>
    </row>
    <row r="20" spans="8:12" customFormat="1" x14ac:dyDescent="0.25">
      <c r="H20" s="2"/>
      <c r="I20" s="2"/>
      <c r="J20" s="2"/>
      <c r="L20" s="2"/>
    </row>
    <row r="21" spans="8:12" customFormat="1" x14ac:dyDescent="0.25">
      <c r="H21" s="2"/>
      <c r="I21" s="2"/>
      <c r="J21" s="2"/>
      <c r="L21" s="2"/>
    </row>
    <row r="22" spans="8:12" customFormat="1" x14ac:dyDescent="0.25">
      <c r="H22" s="2"/>
      <c r="I22" s="2"/>
      <c r="J22" s="2"/>
      <c r="L22" s="2"/>
    </row>
    <row r="23" spans="8:12" customFormat="1" x14ac:dyDescent="0.25">
      <c r="H23" s="2"/>
      <c r="I23" s="2"/>
      <c r="J23" s="2"/>
      <c r="L23" s="2"/>
    </row>
    <row r="24" spans="8:12" customFormat="1" x14ac:dyDescent="0.25">
      <c r="H24" s="2"/>
      <c r="I24" s="2"/>
      <c r="J24" s="2"/>
      <c r="L24" s="2"/>
    </row>
    <row r="25" spans="8:12" customFormat="1" x14ac:dyDescent="0.25">
      <c r="H25" s="2"/>
      <c r="I25" s="2"/>
      <c r="J25" s="2"/>
      <c r="L25" s="2"/>
    </row>
    <row r="26" spans="8:12" customFormat="1" x14ac:dyDescent="0.25">
      <c r="H26" s="2"/>
      <c r="I26" s="2"/>
      <c r="J26" s="2"/>
      <c r="L26" s="2"/>
    </row>
    <row r="27" spans="8:12" customFormat="1" x14ac:dyDescent="0.25">
      <c r="H27" s="2"/>
      <c r="I27" s="2"/>
      <c r="J27" s="2"/>
      <c r="L27" s="2"/>
    </row>
    <row r="28" spans="8:12" customFormat="1" x14ac:dyDescent="0.25">
      <c r="H28" s="2"/>
      <c r="I28" s="2"/>
      <c r="J28" s="2"/>
      <c r="L28" s="2"/>
    </row>
    <row r="29" spans="8:12" customFormat="1" x14ac:dyDescent="0.25">
      <c r="H29" s="2"/>
      <c r="I29" s="2"/>
      <c r="J29" s="2"/>
      <c r="L29" s="2"/>
    </row>
    <row r="30" spans="8:12" customFormat="1" x14ac:dyDescent="0.25">
      <c r="H30" s="2"/>
      <c r="I30" s="2"/>
      <c r="J30" s="2"/>
      <c r="L30" s="2"/>
    </row>
    <row r="31" spans="8:12" customFormat="1" x14ac:dyDescent="0.25">
      <c r="H31" s="2"/>
      <c r="I31" s="2"/>
      <c r="J31" s="2"/>
      <c r="L31" s="2"/>
    </row>
    <row r="32" spans="8:12" customFormat="1" x14ac:dyDescent="0.25">
      <c r="H32" s="2"/>
      <c r="I32" s="2"/>
      <c r="J32" s="2"/>
      <c r="L32" s="2"/>
    </row>
    <row r="33" spans="8:12" customFormat="1" x14ac:dyDescent="0.25">
      <c r="H33" s="2"/>
      <c r="I33" s="2"/>
      <c r="J33" s="2"/>
      <c r="L33" s="2"/>
    </row>
    <row r="34" spans="8:12" customFormat="1" x14ac:dyDescent="0.25">
      <c r="H34" s="2"/>
      <c r="I34" s="2"/>
      <c r="J34" s="2"/>
      <c r="L34" s="2"/>
    </row>
    <row r="35" spans="8:12" customFormat="1" x14ac:dyDescent="0.25">
      <c r="H35" s="2"/>
      <c r="I35" s="2"/>
      <c r="J35" s="2"/>
      <c r="L35" s="2"/>
    </row>
    <row r="36" spans="8:12" customFormat="1" x14ac:dyDescent="0.25">
      <c r="H36" s="2"/>
      <c r="I36" s="2"/>
      <c r="J36" s="2"/>
      <c r="L36" s="2"/>
    </row>
    <row r="37" spans="8:12" customFormat="1" x14ac:dyDescent="0.25">
      <c r="H37" s="2"/>
      <c r="I37" s="2"/>
      <c r="J37" s="2"/>
      <c r="L37" s="2"/>
    </row>
    <row r="38" spans="8:12" customFormat="1" x14ac:dyDescent="0.25">
      <c r="H38" s="2"/>
      <c r="I38" s="2"/>
      <c r="J38" s="2"/>
      <c r="L38" s="2"/>
    </row>
    <row r="39" spans="8:12" customFormat="1" x14ac:dyDescent="0.25">
      <c r="H39" s="2"/>
      <c r="I39" s="2"/>
      <c r="J39" s="2"/>
      <c r="L39" s="2"/>
    </row>
    <row r="40" spans="8:12" customFormat="1" x14ac:dyDescent="0.25">
      <c r="H40" s="2"/>
      <c r="I40" s="2"/>
      <c r="J40" s="2"/>
      <c r="L40" s="2"/>
    </row>
    <row r="41" spans="8:12" customFormat="1" x14ac:dyDescent="0.25">
      <c r="H41" s="2"/>
      <c r="I41" s="2"/>
      <c r="J41" s="2"/>
      <c r="L41" s="2"/>
    </row>
    <row r="42" spans="8:12" customFormat="1" x14ac:dyDescent="0.25">
      <c r="H42" s="2"/>
      <c r="I42" s="2"/>
      <c r="J42" s="2"/>
      <c r="L42" s="2"/>
    </row>
    <row r="43" spans="8:12" customFormat="1" x14ac:dyDescent="0.25">
      <c r="H43" s="2"/>
      <c r="I43" s="2"/>
      <c r="J43" s="2"/>
      <c r="L43" s="2"/>
    </row>
    <row r="44" spans="8:12" customFormat="1" x14ac:dyDescent="0.25">
      <c r="H44" s="2"/>
      <c r="I44" s="2"/>
      <c r="J44" s="2"/>
      <c r="L44" s="2"/>
    </row>
    <row r="45" spans="8:12" customFormat="1" x14ac:dyDescent="0.25">
      <c r="H45" s="2"/>
      <c r="I45" s="2"/>
      <c r="J45" s="2"/>
      <c r="L45" s="2"/>
    </row>
    <row r="46" spans="8:12" customFormat="1" x14ac:dyDescent="0.25">
      <c r="H46" s="2"/>
      <c r="I46" s="2"/>
      <c r="J46" s="2"/>
      <c r="L46" s="2"/>
    </row>
    <row r="47" spans="8:12" customFormat="1" x14ac:dyDescent="0.25">
      <c r="H47" s="2"/>
      <c r="I47" s="2"/>
      <c r="J47" s="2"/>
      <c r="L47" s="2"/>
    </row>
    <row r="48" spans="8:12" customFormat="1" x14ac:dyDescent="0.25">
      <c r="H48" s="2"/>
      <c r="I48" s="2"/>
      <c r="J48" s="2"/>
      <c r="L48" s="2"/>
    </row>
    <row r="49" spans="8:12" customFormat="1" x14ac:dyDescent="0.25">
      <c r="H49" s="2"/>
      <c r="I49" s="2"/>
      <c r="J49" s="2"/>
      <c r="L49" s="2"/>
    </row>
    <row r="50" spans="8:12" customFormat="1" x14ac:dyDescent="0.25">
      <c r="H50" s="2"/>
      <c r="I50" s="2"/>
      <c r="J50" s="2"/>
      <c r="L50" s="2"/>
    </row>
    <row r="51" spans="8:12" customFormat="1" x14ac:dyDescent="0.25">
      <c r="H51" s="2"/>
      <c r="I51" s="2"/>
      <c r="J51" s="2"/>
      <c r="L51" s="2"/>
    </row>
    <row r="52" spans="8:12" customFormat="1" x14ac:dyDescent="0.25">
      <c r="H52" s="2"/>
      <c r="I52" s="2"/>
      <c r="J52" s="2"/>
      <c r="L52" s="2"/>
    </row>
    <row r="53" spans="8:12" customFormat="1" x14ac:dyDescent="0.25">
      <c r="H53" s="2"/>
      <c r="I53" s="2"/>
      <c r="J53" s="2"/>
      <c r="L53" s="2"/>
    </row>
    <row r="54" spans="8:12" customFormat="1" x14ac:dyDescent="0.25">
      <c r="H54" s="2"/>
      <c r="I54" s="2"/>
      <c r="J54" s="2"/>
      <c r="L54" s="2"/>
    </row>
    <row r="55" spans="8:12" customFormat="1" x14ac:dyDescent="0.25">
      <c r="H55" s="2"/>
      <c r="I55" s="2"/>
      <c r="J55" s="2"/>
      <c r="L55" s="2"/>
    </row>
    <row r="56" spans="8:12" customFormat="1" x14ac:dyDescent="0.25">
      <c r="H56" s="2"/>
      <c r="I56" s="2"/>
      <c r="J56" s="2"/>
      <c r="L56" s="2"/>
    </row>
    <row r="57" spans="8:12" customFormat="1" x14ac:dyDescent="0.25">
      <c r="H57" s="2"/>
      <c r="I57" s="2"/>
      <c r="J57" s="2"/>
      <c r="L57" s="2"/>
    </row>
    <row r="58" spans="8:12" customFormat="1" x14ac:dyDescent="0.25">
      <c r="H58" s="2"/>
      <c r="I58" s="2"/>
      <c r="J58" s="2"/>
      <c r="L58" s="2"/>
    </row>
    <row r="59" spans="8:12" customFormat="1" x14ac:dyDescent="0.25">
      <c r="H59" s="2"/>
      <c r="I59" s="2"/>
      <c r="J59" s="2"/>
      <c r="L59" s="2"/>
    </row>
    <row r="60" spans="8:12" customFormat="1" x14ac:dyDescent="0.25">
      <c r="H60" s="2"/>
      <c r="I60" s="2"/>
      <c r="J60" s="2"/>
      <c r="L60" s="2"/>
    </row>
    <row r="61" spans="8:12" customFormat="1" x14ac:dyDescent="0.25">
      <c r="H61" s="2"/>
      <c r="I61" s="2"/>
      <c r="J61" s="2"/>
      <c r="L61" s="2"/>
    </row>
    <row r="62" spans="8:12" customFormat="1" x14ac:dyDescent="0.25">
      <c r="H62" s="2"/>
      <c r="I62" s="2"/>
      <c r="J62" s="2"/>
      <c r="L62" s="2"/>
    </row>
    <row r="63" spans="8:12" customFormat="1" x14ac:dyDescent="0.25">
      <c r="H63" s="2"/>
      <c r="I63" s="2"/>
      <c r="J63" s="2"/>
      <c r="L63" s="2"/>
    </row>
    <row r="64" spans="8:12" customFormat="1" x14ac:dyDescent="0.25">
      <c r="H64" s="2"/>
      <c r="I64" s="2"/>
      <c r="J64" s="2"/>
      <c r="L64" s="2"/>
    </row>
    <row r="65" spans="8:12" customFormat="1" x14ac:dyDescent="0.25">
      <c r="H65" s="2"/>
      <c r="I65" s="2"/>
      <c r="J65" s="2"/>
      <c r="L65" s="2"/>
    </row>
    <row r="66" spans="8:12" customFormat="1" x14ac:dyDescent="0.25">
      <c r="H66" s="2"/>
      <c r="I66" s="2"/>
      <c r="J66" s="2"/>
      <c r="L66" s="2"/>
    </row>
    <row r="67" spans="8:12" customFormat="1" x14ac:dyDescent="0.25">
      <c r="H67" s="2"/>
      <c r="I67" s="2"/>
      <c r="J67" s="2"/>
      <c r="L67" s="2"/>
    </row>
    <row r="68" spans="8:12" customFormat="1" x14ac:dyDescent="0.25">
      <c r="H68" s="2"/>
      <c r="I68" s="2"/>
      <c r="J68" s="2"/>
      <c r="L68" s="2"/>
    </row>
    <row r="69" spans="8:12" customFormat="1" x14ac:dyDescent="0.25">
      <c r="H69" s="2"/>
      <c r="I69" s="2"/>
      <c r="J69" s="2"/>
      <c r="L69" s="2"/>
    </row>
    <row r="70" spans="8:12" customFormat="1" x14ac:dyDescent="0.25">
      <c r="H70" s="2"/>
      <c r="I70" s="2"/>
      <c r="J70" s="2"/>
      <c r="L70" s="2"/>
    </row>
    <row r="71" spans="8:12" customFormat="1" x14ac:dyDescent="0.25">
      <c r="H71" s="2"/>
      <c r="I71" s="2"/>
      <c r="J71" s="2"/>
      <c r="L71" s="2"/>
    </row>
    <row r="72" spans="8:12" customFormat="1" x14ac:dyDescent="0.25">
      <c r="H72" s="2"/>
      <c r="I72" s="2"/>
      <c r="J72" s="2"/>
      <c r="L72" s="2"/>
    </row>
    <row r="73" spans="8:12" customFormat="1" x14ac:dyDescent="0.25">
      <c r="H73" s="2"/>
      <c r="I73" s="2"/>
      <c r="J73" s="2"/>
      <c r="L73" s="2"/>
    </row>
    <row r="74" spans="8:12" customFormat="1" x14ac:dyDescent="0.25">
      <c r="H74" s="2"/>
      <c r="I74" s="2"/>
      <c r="J74" s="2"/>
      <c r="L74" s="2"/>
    </row>
    <row r="75" spans="8:12" customFormat="1" x14ac:dyDescent="0.25">
      <c r="H75" s="2"/>
      <c r="I75" s="2"/>
      <c r="J75" s="2"/>
      <c r="L75" s="2"/>
    </row>
    <row r="76" spans="8:12" customFormat="1" x14ac:dyDescent="0.25">
      <c r="H76" s="2"/>
      <c r="I76" s="2"/>
      <c r="J76" s="2"/>
      <c r="L76" s="2"/>
    </row>
    <row r="77" spans="8:12" customFormat="1" x14ac:dyDescent="0.25">
      <c r="H77" s="2"/>
      <c r="I77" s="2"/>
      <c r="J77" s="2"/>
      <c r="L77" s="2"/>
    </row>
    <row r="78" spans="8:12" customFormat="1" x14ac:dyDescent="0.25">
      <c r="H78" s="2"/>
      <c r="I78" s="2"/>
      <c r="J78" s="2"/>
      <c r="L78" s="2"/>
    </row>
    <row r="79" spans="8:12" customFormat="1" x14ac:dyDescent="0.25">
      <c r="H79" s="2"/>
      <c r="I79" s="2"/>
      <c r="J79" s="2"/>
      <c r="L79" s="2"/>
    </row>
    <row r="80" spans="8:12" customFormat="1" x14ac:dyDescent="0.25">
      <c r="H80" s="2"/>
      <c r="I80" s="2"/>
      <c r="J80" s="2"/>
      <c r="L80" s="2"/>
    </row>
    <row r="81" spans="8:12" customFormat="1" x14ac:dyDescent="0.25">
      <c r="H81" s="2"/>
      <c r="I81" s="2"/>
      <c r="J81" s="2"/>
      <c r="L81" s="2"/>
    </row>
    <row r="82" spans="8:12" customFormat="1" x14ac:dyDescent="0.25">
      <c r="H82" s="2"/>
      <c r="I82" s="2"/>
      <c r="J82" s="2"/>
      <c r="L82" s="2"/>
    </row>
    <row r="83" spans="8:12" customFormat="1" x14ac:dyDescent="0.25">
      <c r="H83" s="2"/>
      <c r="I83" s="2"/>
      <c r="J83" s="2"/>
      <c r="L83" s="2"/>
    </row>
    <row r="84" spans="8:12" customFormat="1" x14ac:dyDescent="0.25">
      <c r="H84" s="2"/>
      <c r="I84" s="2"/>
      <c r="J84" s="2"/>
      <c r="L84" s="2"/>
    </row>
    <row r="85" spans="8:12" customFormat="1" x14ac:dyDescent="0.25">
      <c r="H85" s="2"/>
      <c r="I85" s="2"/>
      <c r="J85" s="2"/>
      <c r="L85" s="2"/>
    </row>
    <row r="86" spans="8:12" customFormat="1" x14ac:dyDescent="0.25">
      <c r="H86" s="2"/>
      <c r="I86" s="2"/>
      <c r="J86" s="2"/>
      <c r="L86" s="2"/>
    </row>
    <row r="87" spans="8:12" customFormat="1" x14ac:dyDescent="0.25">
      <c r="H87" s="2"/>
      <c r="I87" s="2"/>
      <c r="J87" s="2"/>
      <c r="L87" s="2"/>
    </row>
    <row r="88" spans="8:12" customFormat="1" x14ac:dyDescent="0.25">
      <c r="H88" s="2"/>
      <c r="I88" s="2"/>
      <c r="J88" s="2"/>
      <c r="L88" s="2"/>
    </row>
    <row r="89" spans="8:12" customFormat="1" x14ac:dyDescent="0.25">
      <c r="H89" s="2"/>
      <c r="I89" s="2"/>
      <c r="J89" s="2"/>
      <c r="L89" s="2"/>
    </row>
    <row r="90" spans="8:12" customFormat="1" x14ac:dyDescent="0.25">
      <c r="H90" s="2"/>
      <c r="I90" s="2"/>
      <c r="J90" s="2"/>
      <c r="L90" s="2"/>
    </row>
    <row r="91" spans="8:12" customFormat="1" x14ac:dyDescent="0.25">
      <c r="H91" s="2"/>
      <c r="I91" s="2"/>
      <c r="J91" s="2"/>
      <c r="L91" s="2"/>
    </row>
    <row r="92" spans="8:12" customFormat="1" x14ac:dyDescent="0.25">
      <c r="H92" s="2"/>
      <c r="I92" s="2"/>
      <c r="J92" s="2"/>
      <c r="L92" s="2"/>
    </row>
    <row r="93" spans="8:12" customFormat="1" x14ac:dyDescent="0.25">
      <c r="H93" s="2"/>
      <c r="I93" s="2"/>
      <c r="J93" s="2"/>
      <c r="L93" s="2"/>
    </row>
    <row r="94" spans="8:12" customFormat="1" x14ac:dyDescent="0.25">
      <c r="H94" s="2"/>
      <c r="I94" s="2"/>
      <c r="J94" s="2"/>
      <c r="L94" s="2"/>
    </row>
    <row r="95" spans="8:12" customFormat="1" x14ac:dyDescent="0.25">
      <c r="H95" s="2"/>
      <c r="I95" s="2"/>
      <c r="J95" s="2"/>
      <c r="L95" s="2"/>
    </row>
    <row r="96" spans="8:12" customFormat="1" x14ac:dyDescent="0.25">
      <c r="H96" s="2"/>
      <c r="I96" s="2"/>
      <c r="J96" s="2"/>
      <c r="L96" s="2"/>
    </row>
    <row r="97" spans="8:12" customFormat="1" x14ac:dyDescent="0.25">
      <c r="H97" s="2"/>
      <c r="I97" s="2"/>
      <c r="J97" s="2"/>
      <c r="L97" s="2"/>
    </row>
    <row r="98" spans="8:12" customFormat="1" x14ac:dyDescent="0.25">
      <c r="H98" s="2"/>
      <c r="I98" s="2"/>
      <c r="J98" s="2"/>
      <c r="L98" s="2"/>
    </row>
    <row r="99" spans="8:12" customFormat="1" x14ac:dyDescent="0.25">
      <c r="H99" s="2"/>
      <c r="I99" s="2"/>
      <c r="J99" s="2"/>
      <c r="L99" s="2"/>
    </row>
    <row r="100" spans="8:12" customFormat="1" x14ac:dyDescent="0.25">
      <c r="H100" s="2"/>
      <c r="I100" s="2"/>
      <c r="J100" s="2"/>
      <c r="L100" s="2"/>
    </row>
    <row r="101" spans="8:12" customFormat="1" x14ac:dyDescent="0.25">
      <c r="H101" s="2"/>
      <c r="I101" s="2"/>
      <c r="J101" s="2"/>
      <c r="L101" s="2"/>
    </row>
    <row r="102" spans="8:12" customFormat="1" x14ac:dyDescent="0.25">
      <c r="H102" s="2"/>
      <c r="I102" s="2"/>
      <c r="J102" s="2"/>
      <c r="L102" s="2"/>
    </row>
    <row r="103" spans="8:12" customFormat="1" x14ac:dyDescent="0.25">
      <c r="H103" s="2"/>
      <c r="I103" s="2"/>
      <c r="J103" s="2"/>
      <c r="L103" s="2"/>
    </row>
    <row r="104" spans="8:12" customFormat="1" x14ac:dyDescent="0.25">
      <c r="H104" s="2"/>
      <c r="I104" s="2"/>
      <c r="J104" s="2"/>
      <c r="L104" s="2"/>
    </row>
    <row r="105" spans="8:12" customFormat="1" x14ac:dyDescent="0.25">
      <c r="H105" s="2"/>
      <c r="I105" s="2"/>
      <c r="J105" s="2"/>
      <c r="L105" s="2"/>
    </row>
    <row r="106" spans="8:12" customFormat="1" x14ac:dyDescent="0.25">
      <c r="H106" s="2"/>
      <c r="I106" s="2"/>
      <c r="J106" s="2"/>
      <c r="L106" s="2"/>
    </row>
    <row r="107" spans="8:12" customFormat="1" x14ac:dyDescent="0.25">
      <c r="H107" s="2"/>
      <c r="I107" s="2"/>
      <c r="J107" s="2"/>
      <c r="L107" s="2"/>
    </row>
    <row r="108" spans="8:12" customFormat="1" x14ac:dyDescent="0.25">
      <c r="H108" s="2"/>
      <c r="I108" s="2"/>
      <c r="J108" s="2"/>
      <c r="L108" s="2"/>
    </row>
    <row r="109" spans="8:12" customFormat="1" x14ac:dyDescent="0.25">
      <c r="H109" s="2"/>
      <c r="I109" s="2"/>
      <c r="J109" s="2"/>
      <c r="L109" s="2"/>
    </row>
    <row r="110" spans="8:12" customFormat="1" x14ac:dyDescent="0.25">
      <c r="H110" s="2"/>
      <c r="I110" s="2"/>
      <c r="J110" s="2"/>
      <c r="L110" s="2"/>
    </row>
    <row r="111" spans="8:12" customFormat="1" x14ac:dyDescent="0.25">
      <c r="H111" s="2"/>
      <c r="I111" s="2"/>
      <c r="J111" s="2"/>
      <c r="L111" s="2"/>
    </row>
    <row r="112" spans="8:12" customFormat="1" x14ac:dyDescent="0.25">
      <c r="H112" s="2"/>
      <c r="I112" s="2"/>
      <c r="J112" s="2"/>
      <c r="L112" s="2"/>
    </row>
    <row r="113" spans="8:12" customFormat="1" x14ac:dyDescent="0.25">
      <c r="H113" s="2"/>
      <c r="I113" s="2"/>
      <c r="J113" s="2"/>
      <c r="L113" s="2"/>
    </row>
    <row r="114" spans="8:12" customFormat="1" x14ac:dyDescent="0.25">
      <c r="H114" s="2"/>
      <c r="I114" s="2"/>
      <c r="J114" s="2"/>
      <c r="L114" s="2"/>
    </row>
    <row r="115" spans="8:12" customFormat="1" x14ac:dyDescent="0.25">
      <c r="H115" s="2"/>
      <c r="I115" s="2"/>
      <c r="J115" s="2"/>
      <c r="L115" s="2"/>
    </row>
    <row r="116" spans="8:12" customFormat="1" x14ac:dyDescent="0.25">
      <c r="H116" s="2"/>
      <c r="I116" s="2"/>
      <c r="J116" s="2"/>
      <c r="L116" s="2"/>
    </row>
    <row r="117" spans="8:12" customFormat="1" x14ac:dyDescent="0.25">
      <c r="H117" s="2"/>
      <c r="I117" s="2"/>
      <c r="J117" s="2"/>
      <c r="L117" s="2"/>
    </row>
    <row r="118" spans="8:12" customFormat="1" x14ac:dyDescent="0.25">
      <c r="H118" s="2"/>
      <c r="I118" s="2"/>
      <c r="J118" s="2"/>
      <c r="L118" s="2"/>
    </row>
    <row r="119" spans="8:12" customFormat="1" x14ac:dyDescent="0.25">
      <c r="H119" s="2"/>
      <c r="I119" s="2"/>
      <c r="J119" s="2"/>
      <c r="L119" s="2"/>
    </row>
    <row r="120" spans="8:12" customFormat="1" x14ac:dyDescent="0.25">
      <c r="H120" s="2"/>
      <c r="I120" s="2"/>
      <c r="J120" s="2"/>
      <c r="L120" s="2"/>
    </row>
    <row r="121" spans="8:12" customFormat="1" x14ac:dyDescent="0.25">
      <c r="H121" s="2"/>
      <c r="I121" s="2"/>
      <c r="J121" s="2"/>
      <c r="L121" s="2"/>
    </row>
    <row r="122" spans="8:12" customFormat="1" x14ac:dyDescent="0.25">
      <c r="H122" s="2"/>
      <c r="I122" s="2"/>
      <c r="J122" s="2"/>
      <c r="L122" s="2"/>
    </row>
    <row r="123" spans="8:12" customFormat="1" x14ac:dyDescent="0.25">
      <c r="H123" s="2"/>
      <c r="I123" s="2"/>
      <c r="J123" s="2"/>
      <c r="L123" s="2"/>
    </row>
    <row r="124" spans="8:12" customFormat="1" x14ac:dyDescent="0.25">
      <c r="H124" s="2"/>
      <c r="I124" s="2"/>
      <c r="J124" s="2"/>
      <c r="L124" s="2"/>
    </row>
    <row r="125" spans="8:12" customFormat="1" x14ac:dyDescent="0.25">
      <c r="H125" s="2"/>
      <c r="I125" s="2"/>
      <c r="J125" s="2"/>
      <c r="L125" s="2"/>
    </row>
    <row r="126" spans="8:12" customFormat="1" x14ac:dyDescent="0.25">
      <c r="H126" s="2"/>
      <c r="I126" s="2"/>
      <c r="J126" s="2"/>
      <c r="L126" s="2"/>
    </row>
    <row r="127" spans="8:12" customFormat="1" x14ac:dyDescent="0.25">
      <c r="H127" s="2"/>
      <c r="I127" s="2"/>
      <c r="J127" s="2"/>
      <c r="L127" s="2"/>
    </row>
    <row r="128" spans="8:12" customFormat="1" x14ac:dyDescent="0.25">
      <c r="H128" s="2"/>
      <c r="I128" s="2"/>
      <c r="J128" s="2"/>
      <c r="L128" s="2"/>
    </row>
    <row r="129" spans="8:12" customFormat="1" x14ac:dyDescent="0.25">
      <c r="H129" s="2"/>
      <c r="I129" s="2"/>
      <c r="J129" s="2"/>
      <c r="L129" s="2"/>
    </row>
    <row r="130" spans="8:12" customFormat="1" x14ac:dyDescent="0.25">
      <c r="H130" s="2"/>
      <c r="I130" s="2"/>
      <c r="J130" s="2"/>
      <c r="L130" s="2"/>
    </row>
    <row r="131" spans="8:12" customFormat="1" x14ac:dyDescent="0.25">
      <c r="H131" s="2"/>
      <c r="I131" s="2"/>
      <c r="J131" s="2"/>
      <c r="L131" s="2"/>
    </row>
    <row r="132" spans="8:12" customFormat="1" x14ac:dyDescent="0.25">
      <c r="H132" s="2"/>
      <c r="I132" s="2"/>
      <c r="J132" s="2"/>
      <c r="L132" s="2"/>
    </row>
    <row r="133" spans="8:12" customFormat="1" x14ac:dyDescent="0.25">
      <c r="H133" s="2"/>
      <c r="I133" s="2"/>
      <c r="J133" s="2"/>
      <c r="L133" s="2"/>
    </row>
    <row r="134" spans="8:12" customFormat="1" x14ac:dyDescent="0.25">
      <c r="H134" s="2"/>
      <c r="I134" s="2"/>
      <c r="J134" s="2"/>
      <c r="L134" s="2"/>
    </row>
    <row r="135" spans="8:12" customFormat="1" x14ac:dyDescent="0.25">
      <c r="H135" s="2"/>
      <c r="I135" s="2"/>
      <c r="J135" s="2"/>
      <c r="L135" s="2"/>
    </row>
    <row r="136" spans="8:12" customFormat="1" x14ac:dyDescent="0.25">
      <c r="H136" s="2"/>
      <c r="I136" s="2"/>
      <c r="J136" s="2"/>
      <c r="L136" s="2"/>
    </row>
    <row r="137" spans="8:12" customFormat="1" x14ac:dyDescent="0.25">
      <c r="H137" s="2"/>
      <c r="I137" s="2"/>
      <c r="J137" s="2"/>
      <c r="L137" s="2"/>
    </row>
    <row r="138" spans="8:12" customFormat="1" x14ac:dyDescent="0.25">
      <c r="H138" s="2"/>
      <c r="I138" s="2"/>
      <c r="J138" s="2"/>
      <c r="L138" s="2"/>
    </row>
    <row r="139" spans="8:12" customFormat="1" x14ac:dyDescent="0.25">
      <c r="H139" s="2"/>
      <c r="I139" s="2"/>
      <c r="J139" s="2"/>
      <c r="L139" s="2"/>
    </row>
    <row r="140" spans="8:12" customFormat="1" x14ac:dyDescent="0.25">
      <c r="H140" s="2"/>
      <c r="I140" s="2"/>
      <c r="J140" s="2"/>
      <c r="L140" s="2"/>
    </row>
    <row r="141" spans="8:12" customFormat="1" x14ac:dyDescent="0.25">
      <c r="H141" s="2"/>
      <c r="I141" s="2"/>
      <c r="J141" s="2"/>
      <c r="L141" s="2"/>
    </row>
    <row r="142" spans="8:12" customFormat="1" x14ac:dyDescent="0.25">
      <c r="H142" s="2"/>
      <c r="I142" s="2"/>
      <c r="J142" s="2"/>
      <c r="L142" s="2"/>
    </row>
    <row r="143" spans="8:12" customFormat="1" x14ac:dyDescent="0.25">
      <c r="H143" s="2"/>
      <c r="I143" s="2"/>
      <c r="J143" s="2"/>
      <c r="L143" s="2"/>
    </row>
    <row r="144" spans="8:12" customFormat="1" x14ac:dyDescent="0.25">
      <c r="H144" s="2"/>
      <c r="I144" s="2"/>
      <c r="J144" s="2"/>
      <c r="L144" s="2"/>
    </row>
    <row r="145" spans="8:12" customFormat="1" x14ac:dyDescent="0.25">
      <c r="H145" s="2"/>
      <c r="I145" s="2"/>
      <c r="J145" s="2"/>
      <c r="L145" s="2"/>
    </row>
    <row r="146" spans="8:12" customFormat="1" x14ac:dyDescent="0.25">
      <c r="H146" s="2"/>
      <c r="I146" s="2"/>
      <c r="J146" s="2"/>
      <c r="L146" s="2"/>
    </row>
    <row r="147" spans="8:12" customFormat="1" x14ac:dyDescent="0.25">
      <c r="H147" s="2"/>
      <c r="I147" s="2"/>
      <c r="J147" s="2"/>
      <c r="L147" s="2"/>
    </row>
    <row r="148" spans="8:12" customFormat="1" x14ac:dyDescent="0.25">
      <c r="H148" s="2"/>
      <c r="I148" s="2"/>
      <c r="J148" s="2"/>
      <c r="L148" s="2"/>
    </row>
    <row r="149" spans="8:12" customFormat="1" x14ac:dyDescent="0.25">
      <c r="H149" s="2"/>
      <c r="I149" s="2"/>
      <c r="J149" s="2"/>
      <c r="L149" s="2"/>
    </row>
    <row r="150" spans="8:12" customFormat="1" x14ac:dyDescent="0.25">
      <c r="H150" s="2"/>
      <c r="I150" s="2"/>
      <c r="J150" s="2"/>
      <c r="L150" s="2"/>
    </row>
    <row r="151" spans="8:12" customFormat="1" x14ac:dyDescent="0.25">
      <c r="H151" s="2"/>
      <c r="I151" s="2"/>
      <c r="J151" s="2"/>
      <c r="L151" s="2"/>
    </row>
    <row r="152" spans="8:12" customFormat="1" x14ac:dyDescent="0.25">
      <c r="H152" s="2"/>
      <c r="I152" s="2"/>
      <c r="J152" s="2"/>
      <c r="L152" s="2"/>
    </row>
    <row r="153" spans="8:12" customFormat="1" x14ac:dyDescent="0.25">
      <c r="H153" s="2"/>
      <c r="I153" s="2"/>
      <c r="J153" s="2"/>
      <c r="L153" s="2"/>
    </row>
    <row r="154" spans="8:12" customFormat="1" x14ac:dyDescent="0.25">
      <c r="H154" s="2"/>
      <c r="I154" s="2"/>
      <c r="J154" s="2"/>
      <c r="L154" s="2"/>
    </row>
    <row r="155" spans="8:12" customFormat="1" x14ac:dyDescent="0.25">
      <c r="H155" s="2"/>
      <c r="I155" s="2"/>
      <c r="J155" s="2"/>
      <c r="L155" s="2"/>
    </row>
    <row r="156" spans="8:12" customFormat="1" x14ac:dyDescent="0.25">
      <c r="H156" s="2"/>
      <c r="I156" s="2"/>
      <c r="J156" s="2"/>
      <c r="L156" s="2"/>
    </row>
    <row r="157" spans="8:12" customFormat="1" x14ac:dyDescent="0.25">
      <c r="H157" s="2"/>
      <c r="I157" s="2"/>
      <c r="J157" s="2"/>
      <c r="L157" s="2"/>
    </row>
    <row r="158" spans="8:12" customFormat="1" x14ac:dyDescent="0.25">
      <c r="H158" s="2"/>
      <c r="I158" s="2"/>
      <c r="J158" s="2"/>
      <c r="L158" s="2"/>
    </row>
    <row r="159" spans="8:12" customFormat="1" x14ac:dyDescent="0.25">
      <c r="H159" s="2"/>
      <c r="I159" s="2"/>
      <c r="J159" s="2"/>
      <c r="L159" s="2"/>
    </row>
    <row r="160" spans="8:12" customFormat="1" x14ac:dyDescent="0.25">
      <c r="H160" s="2"/>
      <c r="I160" s="2"/>
      <c r="J160" s="2"/>
      <c r="L160" s="2"/>
    </row>
    <row r="161" spans="8:12" customFormat="1" x14ac:dyDescent="0.25">
      <c r="H161" s="2"/>
      <c r="I161" s="2"/>
      <c r="J161" s="2"/>
      <c r="L161" s="2"/>
    </row>
    <row r="162" spans="8:12" customFormat="1" x14ac:dyDescent="0.25">
      <c r="H162" s="2"/>
      <c r="I162" s="2"/>
      <c r="J162" s="2"/>
      <c r="L162" s="2"/>
    </row>
    <row r="163" spans="8:12" customFormat="1" x14ac:dyDescent="0.25">
      <c r="H163" s="2"/>
      <c r="I163" s="2"/>
      <c r="J163" s="2"/>
      <c r="L163" s="2"/>
    </row>
    <row r="164" spans="8:12" customFormat="1" x14ac:dyDescent="0.25">
      <c r="H164" s="2"/>
      <c r="I164" s="2"/>
      <c r="J164" s="2"/>
      <c r="L164" s="2"/>
    </row>
    <row r="165" spans="8:12" customFormat="1" x14ac:dyDescent="0.25">
      <c r="H165" s="2"/>
      <c r="I165" s="2"/>
      <c r="J165" s="2"/>
      <c r="L165" s="2"/>
    </row>
    <row r="166" spans="8:12" customFormat="1" x14ac:dyDescent="0.25">
      <c r="H166" s="2"/>
      <c r="I166" s="2"/>
      <c r="J166" s="2"/>
      <c r="L166" s="2"/>
    </row>
    <row r="167" spans="8:12" customFormat="1" x14ac:dyDescent="0.25">
      <c r="H167" s="2"/>
      <c r="I167" s="2"/>
      <c r="J167" s="2"/>
      <c r="L167" s="2"/>
    </row>
    <row r="168" spans="8:12" customFormat="1" x14ac:dyDescent="0.25">
      <c r="H168" s="2"/>
      <c r="I168" s="2"/>
      <c r="J168" s="2"/>
      <c r="L168" s="2"/>
    </row>
    <row r="169" spans="8:12" customFormat="1" x14ac:dyDescent="0.25">
      <c r="H169" s="2"/>
      <c r="I169" s="2"/>
      <c r="J169" s="2"/>
      <c r="L169" s="2"/>
    </row>
    <row r="170" spans="8:12" customFormat="1" x14ac:dyDescent="0.25">
      <c r="H170" s="2"/>
      <c r="I170" s="2"/>
      <c r="J170" s="2"/>
      <c r="L170" s="2"/>
    </row>
    <row r="171" spans="8:12" customFormat="1" x14ac:dyDescent="0.25">
      <c r="H171" s="2"/>
      <c r="I171" s="2"/>
      <c r="J171" s="2"/>
      <c r="L171" s="2"/>
    </row>
    <row r="172" spans="8:12" customFormat="1" x14ac:dyDescent="0.25">
      <c r="H172" s="2"/>
      <c r="I172" s="2"/>
      <c r="J172" s="2"/>
      <c r="L172" s="2"/>
    </row>
    <row r="173" spans="8:12" customFormat="1" x14ac:dyDescent="0.25">
      <c r="H173" s="2"/>
      <c r="I173" s="2"/>
      <c r="J173" s="2"/>
      <c r="L173" s="2"/>
    </row>
    <row r="174" spans="8:12" customFormat="1" x14ac:dyDescent="0.25">
      <c r="H174" s="2"/>
      <c r="I174" s="2"/>
      <c r="J174" s="2"/>
      <c r="L174" s="2"/>
    </row>
    <row r="175" spans="8:12" customFormat="1" x14ac:dyDescent="0.25">
      <c r="H175" s="2"/>
      <c r="I175" s="2"/>
      <c r="J175" s="2"/>
      <c r="L175" s="2"/>
    </row>
    <row r="176" spans="8:12" customFormat="1" x14ac:dyDescent="0.25">
      <c r="H176" s="2"/>
      <c r="I176" s="2"/>
      <c r="J176" s="2"/>
      <c r="L176" s="2"/>
    </row>
    <row r="177" spans="8:12" customFormat="1" x14ac:dyDescent="0.25">
      <c r="H177" s="2"/>
      <c r="I177" s="2"/>
      <c r="J177" s="2"/>
      <c r="L177" s="2"/>
    </row>
    <row r="178" spans="8:12" customFormat="1" x14ac:dyDescent="0.25">
      <c r="H178" s="2"/>
      <c r="I178" s="2"/>
      <c r="J178" s="2"/>
      <c r="L178" s="2"/>
    </row>
    <row r="179" spans="8:12" customFormat="1" x14ac:dyDescent="0.25">
      <c r="H179" s="2"/>
      <c r="I179" s="2"/>
      <c r="J179" s="2"/>
      <c r="L179" s="2"/>
    </row>
    <row r="180" spans="8:12" customFormat="1" x14ac:dyDescent="0.25">
      <c r="H180" s="2"/>
      <c r="I180" s="2"/>
      <c r="J180" s="2"/>
      <c r="L180" s="2"/>
    </row>
    <row r="181" spans="8:12" customFormat="1" x14ac:dyDescent="0.25">
      <c r="H181" s="2"/>
      <c r="I181" s="2"/>
      <c r="J181" s="2"/>
      <c r="L181" s="2"/>
    </row>
    <row r="182" spans="8:12" customFormat="1" x14ac:dyDescent="0.25">
      <c r="H182" s="2"/>
      <c r="I182" s="2"/>
      <c r="J182" s="2"/>
      <c r="L182" s="2"/>
    </row>
    <row r="183" spans="8:12" customFormat="1" x14ac:dyDescent="0.25">
      <c r="H183" s="2"/>
      <c r="I183" s="2"/>
      <c r="J183" s="2"/>
      <c r="L183" s="2"/>
    </row>
    <row r="184" spans="8:12" customFormat="1" x14ac:dyDescent="0.25">
      <c r="H184" s="2"/>
      <c r="I184" s="2"/>
      <c r="J184" s="2"/>
      <c r="L184" s="2"/>
    </row>
    <row r="185" spans="8:12" customFormat="1" x14ac:dyDescent="0.25">
      <c r="H185" s="2"/>
      <c r="I185" s="2"/>
      <c r="J185" s="2"/>
      <c r="L185" s="2"/>
    </row>
    <row r="186" spans="8:12" customFormat="1" x14ac:dyDescent="0.25">
      <c r="H186" s="2"/>
      <c r="I186" s="2"/>
      <c r="J186" s="2"/>
      <c r="L186" s="2"/>
    </row>
    <row r="187" spans="8:12" customFormat="1" x14ac:dyDescent="0.25">
      <c r="H187" s="2"/>
      <c r="I187" s="2"/>
      <c r="J187" s="2"/>
      <c r="L187" s="2"/>
    </row>
    <row r="188" spans="8:12" customFormat="1" x14ac:dyDescent="0.25">
      <c r="H188" s="2"/>
      <c r="I188" s="2"/>
      <c r="J188" s="2"/>
      <c r="L188" s="2"/>
    </row>
    <row r="189" spans="8:12" customFormat="1" x14ac:dyDescent="0.25">
      <c r="H189" s="2"/>
      <c r="I189" s="2"/>
      <c r="J189" s="2"/>
      <c r="L189" s="2"/>
    </row>
    <row r="190" spans="8:12" customFormat="1" x14ac:dyDescent="0.25">
      <c r="H190" s="2"/>
      <c r="I190" s="2"/>
      <c r="J190" s="2"/>
      <c r="L190" s="2"/>
    </row>
    <row r="191" spans="8:12" customFormat="1" x14ac:dyDescent="0.25">
      <c r="H191" s="2"/>
      <c r="I191" s="2"/>
      <c r="J191" s="2"/>
      <c r="L191" s="2"/>
    </row>
    <row r="192" spans="8:12" customFormat="1" x14ac:dyDescent="0.25">
      <c r="H192" s="2"/>
      <c r="I192" s="2"/>
      <c r="J192" s="2"/>
      <c r="L192" s="2"/>
    </row>
    <row r="193" spans="8:12" customFormat="1" x14ac:dyDescent="0.25">
      <c r="H193" s="2"/>
      <c r="I193" s="2"/>
      <c r="J193" s="2"/>
      <c r="L193" s="2"/>
    </row>
    <row r="194" spans="8:12" customFormat="1" x14ac:dyDescent="0.25">
      <c r="H194" s="2"/>
      <c r="I194" s="2"/>
      <c r="J194" s="2"/>
      <c r="L194" s="2"/>
    </row>
    <row r="195" spans="8:12" customFormat="1" x14ac:dyDescent="0.25">
      <c r="H195" s="2"/>
      <c r="I195" s="2"/>
      <c r="J195" s="2"/>
      <c r="L195" s="2"/>
    </row>
    <row r="196" spans="8:12" customFormat="1" x14ac:dyDescent="0.25">
      <c r="H196" s="2"/>
      <c r="I196" s="2"/>
      <c r="J196" s="2"/>
      <c r="L196" s="2"/>
    </row>
    <row r="197" spans="8:12" customFormat="1" x14ac:dyDescent="0.25">
      <c r="H197" s="2"/>
      <c r="I197" s="2"/>
      <c r="J197" s="2"/>
      <c r="L197" s="2"/>
    </row>
    <row r="198" spans="8:12" customFormat="1" x14ac:dyDescent="0.25">
      <c r="H198" s="2"/>
      <c r="I198" s="2"/>
      <c r="J198" s="2"/>
      <c r="L198" s="2"/>
    </row>
    <row r="199" spans="8:12" customFormat="1" x14ac:dyDescent="0.25">
      <c r="H199" s="2"/>
      <c r="I199" s="2"/>
      <c r="J199" s="2"/>
      <c r="L199" s="2"/>
    </row>
    <row r="200" spans="8:12" customFormat="1" x14ac:dyDescent="0.25">
      <c r="H200" s="2"/>
      <c r="I200" s="2"/>
      <c r="J200" s="2"/>
      <c r="L200" s="2"/>
    </row>
    <row r="201" spans="8:12" customFormat="1" x14ac:dyDescent="0.25">
      <c r="H201" s="2"/>
      <c r="I201" s="2"/>
      <c r="J201" s="2"/>
      <c r="L201" s="2"/>
    </row>
    <row r="202" spans="8:12" customFormat="1" x14ac:dyDescent="0.25">
      <c r="H202" s="2"/>
      <c r="I202" s="2"/>
      <c r="J202" s="2"/>
      <c r="L202" s="2"/>
    </row>
    <row r="203" spans="8:12" customFormat="1" x14ac:dyDescent="0.25">
      <c r="H203" s="2"/>
      <c r="I203" s="2"/>
      <c r="J203" s="2"/>
      <c r="L203" s="2"/>
    </row>
    <row r="204" spans="8:12" customFormat="1" x14ac:dyDescent="0.25">
      <c r="H204" s="2"/>
      <c r="I204" s="2"/>
      <c r="J204" s="2"/>
      <c r="L204" s="2"/>
    </row>
    <row r="205" spans="8:12" customFormat="1" x14ac:dyDescent="0.25">
      <c r="H205" s="2"/>
      <c r="I205" s="2"/>
      <c r="J205" s="2"/>
      <c r="L205" s="2"/>
    </row>
    <row r="206" spans="8:12" customFormat="1" x14ac:dyDescent="0.25">
      <c r="H206" s="2"/>
      <c r="I206" s="2"/>
      <c r="J206" s="2"/>
      <c r="L206" s="2"/>
    </row>
    <row r="207" spans="8:12" customFormat="1" x14ac:dyDescent="0.25">
      <c r="H207" s="2"/>
      <c r="I207" s="2"/>
      <c r="J207" s="2"/>
      <c r="L207" s="2"/>
    </row>
    <row r="208" spans="8:12" customFormat="1" x14ac:dyDescent="0.25">
      <c r="H208" s="2"/>
      <c r="I208" s="2"/>
      <c r="J208" s="2"/>
      <c r="L208" s="2"/>
    </row>
    <row r="209" spans="8:12" customFormat="1" x14ac:dyDescent="0.25">
      <c r="H209" s="2"/>
      <c r="I209" s="2"/>
      <c r="J209" s="2"/>
      <c r="L209" s="2"/>
    </row>
    <row r="210" spans="8:12" customFormat="1" x14ac:dyDescent="0.25">
      <c r="H210" s="2"/>
      <c r="I210" s="2"/>
      <c r="J210" s="2"/>
      <c r="L210" s="2"/>
    </row>
    <row r="211" spans="8:12" customFormat="1" x14ac:dyDescent="0.25">
      <c r="H211" s="2"/>
      <c r="I211" s="2"/>
      <c r="J211" s="2"/>
      <c r="L211" s="2"/>
    </row>
    <row r="212" spans="8:12" customFormat="1" x14ac:dyDescent="0.25">
      <c r="H212" s="2"/>
      <c r="I212" s="2"/>
      <c r="J212" s="2"/>
      <c r="L212" s="2"/>
    </row>
    <row r="213" spans="8:12" customFormat="1" x14ac:dyDescent="0.25">
      <c r="H213" s="2"/>
      <c r="I213" s="2"/>
      <c r="J213" s="2"/>
      <c r="L213" s="2"/>
    </row>
    <row r="214" spans="8:12" customFormat="1" x14ac:dyDescent="0.25">
      <c r="H214" s="2"/>
      <c r="I214" s="2"/>
      <c r="J214" s="2"/>
      <c r="L214" s="2"/>
    </row>
    <row r="215" spans="8:12" customFormat="1" x14ac:dyDescent="0.25">
      <c r="H215" s="2"/>
      <c r="I215" s="2"/>
      <c r="J215" s="2"/>
      <c r="L215" s="2"/>
    </row>
    <row r="216" spans="8:12" customFormat="1" x14ac:dyDescent="0.25">
      <c r="H216" s="2"/>
      <c r="I216" s="2"/>
      <c r="J216" s="2"/>
      <c r="L216" s="2"/>
    </row>
    <row r="217" spans="8:12" customFormat="1" x14ac:dyDescent="0.25">
      <c r="H217" s="2"/>
      <c r="I217" s="2"/>
      <c r="J217" s="2"/>
      <c r="L217" s="2"/>
    </row>
    <row r="218" spans="8:12" customFormat="1" x14ac:dyDescent="0.25">
      <c r="H218" s="2"/>
      <c r="I218" s="2"/>
      <c r="J218" s="2"/>
      <c r="L218" s="2"/>
    </row>
    <row r="219" spans="8:12" customFormat="1" x14ac:dyDescent="0.25">
      <c r="H219" s="2"/>
      <c r="I219" s="2"/>
      <c r="J219" s="2"/>
      <c r="L219" s="2"/>
    </row>
    <row r="220" spans="8:12" customFormat="1" x14ac:dyDescent="0.25">
      <c r="H220" s="2"/>
      <c r="I220" s="2"/>
      <c r="J220" s="2"/>
      <c r="L220" s="2"/>
    </row>
    <row r="221" spans="8:12" customFormat="1" x14ac:dyDescent="0.25">
      <c r="H221" s="2"/>
      <c r="I221" s="2"/>
      <c r="J221" s="2"/>
      <c r="L221" s="2"/>
    </row>
    <row r="222" spans="8:12" customFormat="1" x14ac:dyDescent="0.25">
      <c r="H222" s="2"/>
      <c r="I222" s="2"/>
      <c r="J222" s="2"/>
      <c r="L222" s="2"/>
    </row>
    <row r="223" spans="8:12" customFormat="1" x14ac:dyDescent="0.25">
      <c r="H223" s="2"/>
      <c r="I223" s="2"/>
      <c r="J223" s="2"/>
      <c r="L223" s="2"/>
    </row>
    <row r="224" spans="8:12" customFormat="1" x14ac:dyDescent="0.25">
      <c r="H224" s="2"/>
      <c r="I224" s="2"/>
      <c r="J224" s="2"/>
      <c r="L224" s="2"/>
    </row>
    <row r="225" spans="8:12" customFormat="1" x14ac:dyDescent="0.25">
      <c r="H225" s="2"/>
      <c r="I225" s="2"/>
      <c r="J225" s="2"/>
      <c r="L225" s="2"/>
    </row>
    <row r="226" spans="8:12" customFormat="1" x14ac:dyDescent="0.25">
      <c r="H226" s="2"/>
      <c r="I226" s="2"/>
      <c r="J226" s="2"/>
      <c r="L226" s="2"/>
    </row>
    <row r="227" spans="8:12" customFormat="1" x14ac:dyDescent="0.25">
      <c r="H227" s="2"/>
      <c r="I227" s="2"/>
      <c r="J227" s="2"/>
      <c r="L227" s="2"/>
    </row>
    <row r="228" spans="8:12" customFormat="1" x14ac:dyDescent="0.25">
      <c r="H228" s="2"/>
      <c r="I228" s="2"/>
      <c r="J228" s="2"/>
      <c r="L228" s="2"/>
    </row>
    <row r="229" spans="8:12" customFormat="1" x14ac:dyDescent="0.25">
      <c r="H229" s="2"/>
      <c r="I229" s="2"/>
      <c r="J229" s="2"/>
      <c r="L229" s="2"/>
    </row>
    <row r="230" spans="8:12" customFormat="1" x14ac:dyDescent="0.25">
      <c r="H230" s="2"/>
      <c r="I230" s="2"/>
      <c r="J230" s="2"/>
      <c r="L230" s="2"/>
    </row>
    <row r="231" spans="8:12" customFormat="1" x14ac:dyDescent="0.25">
      <c r="H231" s="2"/>
      <c r="I231" s="2"/>
      <c r="J231" s="2"/>
      <c r="L231" s="2"/>
    </row>
    <row r="232" spans="8:12" customFormat="1" x14ac:dyDescent="0.25">
      <c r="H232" s="2"/>
      <c r="I232" s="2"/>
      <c r="J232" s="2"/>
      <c r="L232" s="2"/>
    </row>
    <row r="233" spans="8:12" customFormat="1" x14ac:dyDescent="0.25">
      <c r="H233" s="2"/>
      <c r="I233" s="2"/>
      <c r="J233" s="2"/>
      <c r="L233" s="2"/>
    </row>
    <row r="234" spans="8:12" customFormat="1" x14ac:dyDescent="0.25">
      <c r="H234" s="2"/>
      <c r="I234" s="2"/>
      <c r="J234" s="2"/>
      <c r="L234" s="2"/>
    </row>
    <row r="235" spans="8:12" customFormat="1" x14ac:dyDescent="0.25">
      <c r="H235" s="2"/>
      <c r="I235" s="2"/>
      <c r="J235" s="2"/>
      <c r="L235" s="2"/>
    </row>
    <row r="236" spans="8:12" customFormat="1" x14ac:dyDescent="0.25">
      <c r="H236" s="2"/>
      <c r="I236" s="2"/>
      <c r="J236" s="2"/>
      <c r="L236" s="2"/>
    </row>
    <row r="237" spans="8:12" customFormat="1" x14ac:dyDescent="0.25">
      <c r="H237" s="2"/>
      <c r="I237" s="2"/>
      <c r="J237" s="2"/>
      <c r="L237" s="2"/>
    </row>
    <row r="238" spans="8:12" customFormat="1" x14ac:dyDescent="0.25">
      <c r="H238" s="2"/>
      <c r="I238" s="2"/>
      <c r="J238" s="2"/>
      <c r="L238" s="2"/>
    </row>
    <row r="239" spans="8:12" customFormat="1" x14ac:dyDescent="0.25">
      <c r="H239" s="2"/>
      <c r="I239" s="2"/>
      <c r="J239" s="2"/>
      <c r="L239" s="2"/>
    </row>
    <row r="240" spans="8:12" customFormat="1" x14ac:dyDescent="0.25">
      <c r="H240" s="2"/>
      <c r="I240" s="2"/>
      <c r="J240" s="2"/>
      <c r="L240" s="2"/>
    </row>
    <row r="241" spans="8:12" customFormat="1" x14ac:dyDescent="0.25">
      <c r="H241" s="2"/>
      <c r="I241" s="2"/>
      <c r="J241" s="2"/>
      <c r="L241" s="2"/>
    </row>
    <row r="242" spans="8:12" customFormat="1" x14ac:dyDescent="0.25">
      <c r="H242" s="2"/>
      <c r="I242" s="2"/>
      <c r="J242" s="2"/>
      <c r="L242" s="2"/>
    </row>
    <row r="243" spans="8:12" customFormat="1" x14ac:dyDescent="0.25">
      <c r="H243" s="2"/>
      <c r="I243" s="2"/>
      <c r="J243" s="2"/>
      <c r="L243" s="2"/>
    </row>
    <row r="244" spans="8:12" customFormat="1" x14ac:dyDescent="0.25">
      <c r="H244" s="2"/>
      <c r="I244" s="2"/>
      <c r="J244" s="2"/>
      <c r="L244" s="2"/>
    </row>
    <row r="245" spans="8:12" customFormat="1" x14ac:dyDescent="0.25">
      <c r="H245" s="2"/>
      <c r="I245" s="2"/>
      <c r="J245" s="2"/>
      <c r="L245" s="2"/>
    </row>
    <row r="246" spans="8:12" customFormat="1" x14ac:dyDescent="0.25">
      <c r="H246" s="2"/>
      <c r="I246" s="2"/>
      <c r="J246" s="2"/>
      <c r="L246" s="2"/>
    </row>
    <row r="247" spans="8:12" customFormat="1" x14ac:dyDescent="0.25">
      <c r="H247" s="2"/>
      <c r="I247" s="2"/>
      <c r="J247" s="2"/>
      <c r="L247" s="2"/>
    </row>
    <row r="248" spans="8:12" customFormat="1" x14ac:dyDescent="0.25">
      <c r="H248" s="2"/>
      <c r="I248" s="2"/>
      <c r="J248" s="2"/>
      <c r="L248" s="2"/>
    </row>
    <row r="249" spans="8:12" customFormat="1" x14ac:dyDescent="0.25">
      <c r="H249" s="2"/>
      <c r="I249" s="2"/>
      <c r="J249" s="2"/>
      <c r="L249" s="2"/>
    </row>
    <row r="250" spans="8:12" customFormat="1" x14ac:dyDescent="0.25">
      <c r="H250" s="2"/>
      <c r="I250" s="2"/>
      <c r="J250" s="2"/>
      <c r="L250" s="2"/>
    </row>
    <row r="251" spans="8:12" customFormat="1" x14ac:dyDescent="0.25">
      <c r="H251" s="2"/>
      <c r="I251" s="2"/>
      <c r="J251" s="2"/>
      <c r="L251" s="2"/>
    </row>
    <row r="252" spans="8:12" customFormat="1" x14ac:dyDescent="0.25">
      <c r="H252" s="2"/>
      <c r="I252" s="2"/>
      <c r="J252" s="2"/>
      <c r="L252" s="2"/>
    </row>
    <row r="253" spans="8:12" customFormat="1" x14ac:dyDescent="0.25">
      <c r="H253" s="2"/>
      <c r="I253" s="2"/>
      <c r="J253" s="2"/>
      <c r="L253" s="2"/>
    </row>
    <row r="254" spans="8:12" customFormat="1" x14ac:dyDescent="0.25">
      <c r="H254" s="2"/>
      <c r="I254" s="2"/>
      <c r="J254" s="2"/>
      <c r="L254" s="2"/>
    </row>
    <row r="255" spans="8:12" customFormat="1" x14ac:dyDescent="0.25">
      <c r="H255" s="2"/>
      <c r="I255" s="2"/>
      <c r="J255" s="2"/>
      <c r="L255" s="2"/>
    </row>
    <row r="256" spans="8:12" customFormat="1" x14ac:dyDescent="0.25">
      <c r="H256" s="2"/>
      <c r="I256" s="2"/>
      <c r="J256" s="2"/>
      <c r="L256" s="2"/>
    </row>
    <row r="257" spans="8:12" customFormat="1" x14ac:dyDescent="0.25">
      <c r="H257" s="2"/>
      <c r="I257" s="2"/>
      <c r="J257" s="2"/>
      <c r="L257" s="2"/>
    </row>
    <row r="258" spans="8:12" customFormat="1" x14ac:dyDescent="0.25">
      <c r="H258" s="2"/>
      <c r="I258" s="2"/>
      <c r="J258" s="2"/>
      <c r="L258" s="2"/>
    </row>
    <row r="259" spans="8:12" customFormat="1" x14ac:dyDescent="0.25">
      <c r="H259" s="2"/>
      <c r="I259" s="2"/>
      <c r="J259" s="2"/>
      <c r="L259" s="2"/>
    </row>
    <row r="260" spans="8:12" customFormat="1" x14ac:dyDescent="0.25">
      <c r="H260" s="2"/>
      <c r="I260" s="2"/>
      <c r="J260" s="2"/>
      <c r="L260" s="2"/>
    </row>
    <row r="261" spans="8:12" customFormat="1" x14ac:dyDescent="0.25">
      <c r="H261" s="2"/>
      <c r="I261" s="2"/>
      <c r="J261" s="2"/>
      <c r="L261" s="2"/>
    </row>
    <row r="262" spans="8:12" customFormat="1" x14ac:dyDescent="0.25">
      <c r="H262" s="2"/>
      <c r="I262" s="2"/>
      <c r="J262" s="2"/>
      <c r="L262" s="2"/>
    </row>
    <row r="263" spans="8:12" customFormat="1" x14ac:dyDescent="0.25">
      <c r="H263" s="2"/>
      <c r="I263" s="2"/>
      <c r="J263" s="2"/>
      <c r="L263" s="2"/>
    </row>
    <row r="264" spans="8:12" customFormat="1" x14ac:dyDescent="0.25">
      <c r="H264" s="2"/>
      <c r="I264" s="2"/>
      <c r="J264" s="2"/>
      <c r="L264" s="2"/>
    </row>
    <row r="265" spans="8:12" customFormat="1" x14ac:dyDescent="0.25">
      <c r="H265" s="2"/>
      <c r="I265" s="2"/>
      <c r="J265" s="2"/>
      <c r="L265" s="2"/>
    </row>
    <row r="266" spans="8:12" customFormat="1" x14ac:dyDescent="0.25">
      <c r="H266" s="2"/>
      <c r="I266" s="2"/>
      <c r="J266" s="2"/>
      <c r="L266" s="2"/>
    </row>
    <row r="267" spans="8:12" customFormat="1" x14ac:dyDescent="0.25">
      <c r="H267" s="2"/>
      <c r="I267" s="2"/>
      <c r="J267" s="2"/>
      <c r="L267" s="2"/>
    </row>
    <row r="268" spans="8:12" customFormat="1" x14ac:dyDescent="0.25">
      <c r="H268" s="2"/>
      <c r="I268" s="2"/>
      <c r="J268" s="2"/>
      <c r="L268" s="2"/>
    </row>
    <row r="269" spans="8:12" customFormat="1" x14ac:dyDescent="0.25">
      <c r="H269" s="2"/>
      <c r="I269" s="2"/>
      <c r="J269" s="2"/>
      <c r="L269" s="2"/>
    </row>
    <row r="270" spans="8:12" customFormat="1" x14ac:dyDescent="0.25">
      <c r="H270" s="2"/>
      <c r="I270" s="2"/>
      <c r="J270" s="2"/>
      <c r="L270" s="2"/>
    </row>
    <row r="271" spans="8:12" customFormat="1" x14ac:dyDescent="0.25">
      <c r="H271" s="2"/>
      <c r="I271" s="2"/>
      <c r="J271" s="2"/>
      <c r="L271" s="2"/>
    </row>
    <row r="272" spans="8:12" customFormat="1" x14ac:dyDescent="0.25">
      <c r="H272" s="2"/>
      <c r="I272" s="2"/>
      <c r="J272" s="2"/>
      <c r="L272" s="2"/>
    </row>
    <row r="273" spans="8:12" customFormat="1" x14ac:dyDescent="0.25">
      <c r="H273" s="2"/>
      <c r="I273" s="2"/>
      <c r="J273" s="2"/>
      <c r="L273" s="2"/>
    </row>
    <row r="274" spans="8:12" customFormat="1" x14ac:dyDescent="0.25">
      <c r="H274" s="2"/>
      <c r="I274" s="2"/>
      <c r="J274" s="2"/>
      <c r="L274" s="2"/>
    </row>
    <row r="275" spans="8:12" customFormat="1" x14ac:dyDescent="0.25">
      <c r="H275" s="2"/>
      <c r="I275" s="2"/>
      <c r="J275" s="2"/>
      <c r="L275" s="2"/>
    </row>
    <row r="276" spans="8:12" customFormat="1" x14ac:dyDescent="0.25">
      <c r="H276" s="2"/>
      <c r="I276" s="2"/>
      <c r="J276" s="2"/>
      <c r="L276" s="2"/>
    </row>
    <row r="277" spans="8:12" customFormat="1" x14ac:dyDescent="0.25">
      <c r="H277" s="2"/>
      <c r="I277" s="2"/>
      <c r="J277" s="2"/>
      <c r="L277" s="2"/>
    </row>
    <row r="278" spans="8:12" customFormat="1" x14ac:dyDescent="0.25">
      <c r="H278" s="2"/>
      <c r="I278" s="2"/>
      <c r="J278" s="2"/>
      <c r="L278" s="2"/>
    </row>
    <row r="279" spans="8:12" customFormat="1" x14ac:dyDescent="0.25">
      <c r="H279" s="2"/>
      <c r="I279" s="2"/>
      <c r="J279" s="2"/>
      <c r="L279" s="2"/>
    </row>
    <row r="280" spans="8:12" customFormat="1" x14ac:dyDescent="0.25">
      <c r="H280" s="2"/>
      <c r="I280" s="2"/>
      <c r="J280" s="2"/>
      <c r="L280" s="2"/>
    </row>
    <row r="281" spans="8:12" customFormat="1" x14ac:dyDescent="0.25">
      <c r="H281" s="2"/>
      <c r="I281" s="2"/>
      <c r="J281" s="2"/>
      <c r="L281" s="2"/>
    </row>
    <row r="282" spans="8:12" customFormat="1" x14ac:dyDescent="0.25">
      <c r="H282" s="2"/>
      <c r="I282" s="2"/>
      <c r="J282" s="2"/>
      <c r="L282" s="2"/>
    </row>
    <row r="283" spans="8:12" customFormat="1" x14ac:dyDescent="0.25">
      <c r="H283" s="2"/>
      <c r="I283" s="2"/>
      <c r="J283" s="2"/>
      <c r="L283" s="2"/>
    </row>
    <row r="284" spans="8:12" customFormat="1" x14ac:dyDescent="0.25">
      <c r="H284" s="2"/>
      <c r="I284" s="2"/>
      <c r="J284" s="2"/>
      <c r="L284" s="2"/>
    </row>
    <row r="285" spans="8:12" customFormat="1" x14ac:dyDescent="0.25">
      <c r="H285" s="2"/>
      <c r="I285" s="2"/>
      <c r="J285" s="2"/>
      <c r="L285" s="2"/>
    </row>
    <row r="286" spans="8:12" customFormat="1" x14ac:dyDescent="0.25">
      <c r="H286" s="2"/>
      <c r="I286" s="2"/>
      <c r="J286" s="2"/>
      <c r="L286" s="2"/>
    </row>
    <row r="287" spans="8:12" customFormat="1" x14ac:dyDescent="0.25">
      <c r="H287" s="2"/>
      <c r="I287" s="2"/>
      <c r="J287" s="2"/>
      <c r="L287" s="2"/>
    </row>
    <row r="288" spans="8:12" customFormat="1" x14ac:dyDescent="0.25">
      <c r="H288" s="2"/>
      <c r="I288" s="2"/>
      <c r="J288" s="2"/>
      <c r="L288" s="2"/>
    </row>
    <row r="289" spans="8:12" customFormat="1" x14ac:dyDescent="0.25">
      <c r="H289" s="2"/>
      <c r="I289" s="2"/>
      <c r="J289" s="2"/>
      <c r="L289" s="2"/>
    </row>
    <row r="290" spans="8:12" customFormat="1" x14ac:dyDescent="0.25">
      <c r="H290" s="2"/>
      <c r="I290" s="2"/>
      <c r="J290" s="2"/>
      <c r="L290" s="2"/>
    </row>
    <row r="291" spans="8:12" customFormat="1" x14ac:dyDescent="0.25">
      <c r="H291" s="2"/>
      <c r="I291" s="2"/>
      <c r="J291" s="2"/>
      <c r="L291" s="2"/>
    </row>
    <row r="292" spans="8:12" customFormat="1" x14ac:dyDescent="0.25">
      <c r="H292" s="2"/>
      <c r="I292" s="2"/>
      <c r="J292" s="2"/>
      <c r="L292" s="2"/>
    </row>
    <row r="293" spans="8:12" customFormat="1" x14ac:dyDescent="0.25">
      <c r="H293" s="2"/>
      <c r="I293" s="2"/>
      <c r="J293" s="2"/>
      <c r="L293" s="2"/>
    </row>
    <row r="294" spans="8:12" customFormat="1" x14ac:dyDescent="0.25">
      <c r="H294" s="2"/>
      <c r="I294" s="2"/>
      <c r="J294" s="2"/>
      <c r="L294" s="2"/>
    </row>
    <row r="295" spans="8:12" customFormat="1" x14ac:dyDescent="0.25">
      <c r="H295" s="2"/>
      <c r="I295" s="2"/>
      <c r="J295" s="2"/>
      <c r="L295" s="2"/>
    </row>
    <row r="296" spans="8:12" customFormat="1" x14ac:dyDescent="0.25">
      <c r="H296" s="2"/>
      <c r="I296" s="2"/>
      <c r="J296" s="2"/>
      <c r="L296" s="2"/>
    </row>
    <row r="297" spans="8:12" customFormat="1" x14ac:dyDescent="0.25">
      <c r="H297" s="2"/>
      <c r="I297" s="2"/>
      <c r="J297" s="2"/>
      <c r="L297" s="2"/>
    </row>
    <row r="298" spans="8:12" customFormat="1" x14ac:dyDescent="0.25">
      <c r="H298" s="2"/>
      <c r="I298" s="2"/>
      <c r="J298" s="2"/>
      <c r="L298" s="2"/>
    </row>
    <row r="299" spans="8:12" customFormat="1" x14ac:dyDescent="0.25">
      <c r="H299" s="2"/>
      <c r="I299" s="2"/>
      <c r="J299" s="2"/>
      <c r="L299" s="2"/>
    </row>
    <row r="300" spans="8:12" customFormat="1" x14ac:dyDescent="0.25">
      <c r="H300" s="2"/>
      <c r="I300" s="2"/>
      <c r="J300" s="2"/>
      <c r="L300" s="2"/>
    </row>
    <row r="301" spans="8:12" customFormat="1" x14ac:dyDescent="0.25">
      <c r="H301" s="2"/>
      <c r="I301" s="2"/>
      <c r="J301" s="2"/>
      <c r="L301" s="2"/>
    </row>
    <row r="302" spans="8:12" customFormat="1" x14ac:dyDescent="0.25">
      <c r="H302" s="2"/>
      <c r="I302" s="2"/>
      <c r="J302" s="2"/>
      <c r="L302" s="2"/>
    </row>
    <row r="303" spans="8:12" customFormat="1" x14ac:dyDescent="0.25">
      <c r="H303" s="2"/>
      <c r="I303" s="2"/>
      <c r="J303" s="2"/>
      <c r="L303" s="2"/>
    </row>
    <row r="304" spans="8:12" customFormat="1" x14ac:dyDescent="0.25">
      <c r="H304" s="2"/>
      <c r="I304" s="2"/>
      <c r="J304" s="2"/>
      <c r="L304" s="2"/>
    </row>
    <row r="305" spans="8:12" customFormat="1" x14ac:dyDescent="0.25">
      <c r="H305" s="2"/>
      <c r="I305" s="2"/>
      <c r="J305" s="2"/>
      <c r="L305" s="2"/>
    </row>
    <row r="306" spans="8:12" customFormat="1" x14ac:dyDescent="0.25">
      <c r="H306" s="2"/>
      <c r="I306" s="2"/>
      <c r="J306" s="2"/>
      <c r="L306" s="2"/>
    </row>
    <row r="307" spans="8:12" customFormat="1" x14ac:dyDescent="0.25">
      <c r="H307" s="2"/>
      <c r="I307" s="2"/>
      <c r="J307" s="2"/>
      <c r="L307" s="2"/>
    </row>
    <row r="308" spans="8:12" customFormat="1" x14ac:dyDescent="0.25">
      <c r="H308" s="2"/>
      <c r="I308" s="2"/>
      <c r="J308" s="2"/>
      <c r="L308" s="2"/>
    </row>
    <row r="309" spans="8:12" customFormat="1" x14ac:dyDescent="0.25">
      <c r="H309" s="2"/>
      <c r="I309" s="2"/>
      <c r="J309" s="2"/>
      <c r="L309" s="2"/>
    </row>
    <row r="310" spans="8:12" customFormat="1" x14ac:dyDescent="0.25">
      <c r="H310" s="2"/>
      <c r="I310" s="2"/>
      <c r="J310" s="2"/>
      <c r="L310" s="2"/>
    </row>
    <row r="311" spans="8:12" customFormat="1" x14ac:dyDescent="0.25">
      <c r="H311" s="2"/>
      <c r="I311" s="2"/>
      <c r="J311" s="2"/>
      <c r="L311" s="2"/>
    </row>
    <row r="312" spans="8:12" customFormat="1" x14ac:dyDescent="0.25">
      <c r="H312" s="2"/>
      <c r="I312" s="2"/>
      <c r="J312" s="2"/>
      <c r="L312" s="2"/>
    </row>
    <row r="313" spans="8:12" customFormat="1" x14ac:dyDescent="0.25">
      <c r="H313" s="2"/>
      <c r="I313" s="2"/>
      <c r="J313" s="2"/>
      <c r="L313" s="2"/>
    </row>
    <row r="314" spans="8:12" customFormat="1" x14ac:dyDescent="0.25">
      <c r="H314" s="2"/>
      <c r="I314" s="2"/>
      <c r="J314" s="2"/>
      <c r="L314" s="2"/>
    </row>
    <row r="315" spans="8:12" customFormat="1" x14ac:dyDescent="0.25">
      <c r="H315" s="2"/>
      <c r="I315" s="2"/>
      <c r="J315" s="2"/>
      <c r="L315" s="2"/>
    </row>
    <row r="316" spans="8:12" customFormat="1" x14ac:dyDescent="0.25">
      <c r="H316" s="2"/>
      <c r="I316" s="2"/>
      <c r="J316" s="2"/>
      <c r="L316" s="2"/>
    </row>
    <row r="317" spans="8:12" customFormat="1" x14ac:dyDescent="0.25">
      <c r="H317" s="2"/>
      <c r="I317" s="2"/>
      <c r="J317" s="2"/>
      <c r="L317" s="2"/>
    </row>
    <row r="318" spans="8:12" customFormat="1" x14ac:dyDescent="0.25">
      <c r="H318" s="2"/>
      <c r="I318" s="2"/>
      <c r="J318" s="2"/>
      <c r="L318" s="2"/>
    </row>
    <row r="319" spans="8:12" customFormat="1" x14ac:dyDescent="0.25">
      <c r="H319" s="2"/>
      <c r="I319" s="2"/>
      <c r="J319" s="2"/>
      <c r="L319" s="2"/>
    </row>
    <row r="320" spans="8:12" customFormat="1" x14ac:dyDescent="0.25">
      <c r="H320" s="2"/>
      <c r="I320" s="2"/>
      <c r="J320" s="2"/>
      <c r="L320" s="2"/>
    </row>
    <row r="321" spans="8:12" customFormat="1" x14ac:dyDescent="0.25">
      <c r="H321" s="2"/>
      <c r="I321" s="2"/>
      <c r="J321" s="2"/>
      <c r="L321" s="2"/>
    </row>
    <row r="322" spans="8:12" customFormat="1" x14ac:dyDescent="0.25">
      <c r="H322" s="2"/>
      <c r="I322" s="2"/>
      <c r="J322" s="2"/>
      <c r="L322" s="2"/>
    </row>
    <row r="323" spans="8:12" customFormat="1" x14ac:dyDescent="0.25">
      <c r="H323" s="2"/>
      <c r="I323" s="2"/>
      <c r="J323" s="2"/>
      <c r="L323" s="2"/>
    </row>
    <row r="324" spans="8:12" customFormat="1" x14ac:dyDescent="0.25">
      <c r="H324" s="2"/>
      <c r="I324" s="2"/>
      <c r="J324" s="2"/>
      <c r="L324" s="2"/>
    </row>
    <row r="325" spans="8:12" customFormat="1" x14ac:dyDescent="0.25">
      <c r="H325" s="2"/>
      <c r="I325" s="2"/>
      <c r="J325" s="2"/>
      <c r="L325" s="2"/>
    </row>
    <row r="326" spans="8:12" customFormat="1" x14ac:dyDescent="0.25">
      <c r="H326" s="2"/>
      <c r="I326" s="2"/>
      <c r="J326" s="2"/>
      <c r="L326" s="2"/>
    </row>
    <row r="327" spans="8:12" customFormat="1" x14ac:dyDescent="0.25">
      <c r="H327" s="2"/>
      <c r="I327" s="2"/>
      <c r="J327" s="2"/>
      <c r="L327" s="2"/>
    </row>
    <row r="328" spans="8:12" customFormat="1" x14ac:dyDescent="0.25">
      <c r="H328" s="2"/>
      <c r="I328" s="2"/>
      <c r="J328" s="2"/>
      <c r="L328" s="2"/>
    </row>
    <row r="329" spans="8:12" customFormat="1" x14ac:dyDescent="0.25">
      <c r="H329" s="2"/>
      <c r="I329" s="2"/>
      <c r="J329" s="2"/>
      <c r="L329" s="2"/>
    </row>
    <row r="330" spans="8:12" customFormat="1" x14ac:dyDescent="0.25">
      <c r="H330" s="2"/>
      <c r="I330" s="2"/>
      <c r="J330" s="2"/>
      <c r="L330" s="2"/>
    </row>
    <row r="331" spans="8:12" customFormat="1" x14ac:dyDescent="0.25">
      <c r="H331" s="2"/>
      <c r="I331" s="2"/>
      <c r="J331" s="2"/>
      <c r="L331" s="2"/>
    </row>
    <row r="332" spans="8:12" customFormat="1" x14ac:dyDescent="0.25">
      <c r="H332" s="2"/>
      <c r="I332" s="2"/>
      <c r="J332" s="2"/>
      <c r="L332" s="2"/>
    </row>
    <row r="333" spans="8:12" customFormat="1" x14ac:dyDescent="0.25">
      <c r="H333" s="2"/>
      <c r="I333" s="2"/>
      <c r="J333" s="2"/>
      <c r="L333" s="2"/>
    </row>
    <row r="334" spans="8:12" customFormat="1" x14ac:dyDescent="0.25">
      <c r="H334" s="2"/>
      <c r="I334" s="2"/>
      <c r="J334" s="2"/>
      <c r="L334" s="2"/>
    </row>
    <row r="335" spans="8:12" customFormat="1" x14ac:dyDescent="0.25">
      <c r="H335" s="2"/>
      <c r="I335" s="2"/>
      <c r="J335" s="2"/>
      <c r="L335" s="2"/>
    </row>
    <row r="336" spans="8:12" customFormat="1" x14ac:dyDescent="0.25">
      <c r="H336" s="2"/>
      <c r="I336" s="2"/>
      <c r="J336" s="2"/>
      <c r="L336" s="2"/>
    </row>
    <row r="337" spans="8:12" customFormat="1" x14ac:dyDescent="0.25">
      <c r="H337" s="2"/>
      <c r="I337" s="2"/>
      <c r="J337" s="2"/>
      <c r="L337" s="2"/>
    </row>
    <row r="338" spans="8:12" customFormat="1" x14ac:dyDescent="0.25">
      <c r="H338" s="2"/>
      <c r="I338" s="2"/>
      <c r="J338" s="2"/>
      <c r="L338" s="2"/>
    </row>
    <row r="339" spans="8:12" customFormat="1" x14ac:dyDescent="0.25">
      <c r="H339" s="2"/>
      <c r="I339" s="2"/>
      <c r="J339" s="2"/>
      <c r="L339" s="2"/>
    </row>
    <row r="340" spans="8:12" customFormat="1" x14ac:dyDescent="0.25">
      <c r="H340" s="2"/>
      <c r="I340" s="2"/>
      <c r="J340" s="2"/>
      <c r="L340" s="2"/>
    </row>
    <row r="341" spans="8:12" customFormat="1" x14ac:dyDescent="0.25">
      <c r="H341" s="2"/>
      <c r="I341" s="2"/>
      <c r="J341" s="2"/>
      <c r="L341" s="2"/>
    </row>
    <row r="342" spans="8:12" customFormat="1" x14ac:dyDescent="0.25">
      <c r="H342" s="2"/>
      <c r="I342" s="2"/>
      <c r="J342" s="2"/>
      <c r="L342" s="2"/>
    </row>
    <row r="343" spans="8:12" customFormat="1" x14ac:dyDescent="0.25">
      <c r="H343" s="2"/>
      <c r="I343" s="2"/>
      <c r="J343" s="2"/>
      <c r="L343" s="2"/>
    </row>
    <row r="344" spans="8:12" customFormat="1" x14ac:dyDescent="0.25">
      <c r="H344" s="2"/>
      <c r="I344" s="2"/>
      <c r="J344" s="2"/>
      <c r="L344" s="2"/>
    </row>
    <row r="345" spans="8:12" customFormat="1" x14ac:dyDescent="0.25">
      <c r="H345" s="2"/>
      <c r="I345" s="2"/>
      <c r="J345" s="2"/>
      <c r="L345" s="2"/>
    </row>
    <row r="346" spans="8:12" customFormat="1" x14ac:dyDescent="0.25">
      <c r="H346" s="2"/>
      <c r="I346" s="2"/>
      <c r="J346" s="2"/>
      <c r="L346" s="2"/>
    </row>
    <row r="347" spans="8:12" customFormat="1" x14ac:dyDescent="0.25">
      <c r="H347" s="2"/>
      <c r="I347" s="2"/>
      <c r="J347" s="2"/>
      <c r="L347" s="2"/>
    </row>
    <row r="348" spans="8:12" customFormat="1" x14ac:dyDescent="0.25">
      <c r="H348" s="2"/>
      <c r="I348" s="2"/>
      <c r="J348" s="2"/>
      <c r="L348" s="2"/>
    </row>
    <row r="349" spans="8:12" customFormat="1" x14ac:dyDescent="0.25">
      <c r="H349" s="2"/>
      <c r="I349" s="2"/>
      <c r="J349" s="2"/>
      <c r="L349" s="2"/>
    </row>
    <row r="350" spans="8:12" customFormat="1" x14ac:dyDescent="0.25">
      <c r="H350" s="2"/>
      <c r="I350" s="2"/>
      <c r="J350" s="2"/>
      <c r="L350" s="2"/>
    </row>
    <row r="351" spans="8:12" customFormat="1" x14ac:dyDescent="0.25">
      <c r="H351" s="2"/>
      <c r="I351" s="2"/>
      <c r="J351" s="2"/>
      <c r="L351" s="2"/>
    </row>
    <row r="352" spans="8:12" customFormat="1" x14ac:dyDescent="0.25">
      <c r="H352" s="2"/>
      <c r="I352" s="2"/>
      <c r="J352" s="2"/>
      <c r="L352" s="2"/>
    </row>
    <row r="353" spans="8:12" customFormat="1" x14ac:dyDescent="0.25">
      <c r="H353" s="2"/>
      <c r="I353" s="2"/>
      <c r="J353" s="2"/>
      <c r="L353" s="2"/>
    </row>
    <row r="354" spans="8:12" customFormat="1" x14ac:dyDescent="0.25">
      <c r="H354" s="2"/>
      <c r="I354" s="2"/>
      <c r="J354" s="2"/>
      <c r="L354" s="2"/>
    </row>
    <row r="355" spans="8:12" customFormat="1" x14ac:dyDescent="0.25">
      <c r="H355" s="2"/>
      <c r="I355" s="2"/>
      <c r="J355" s="2"/>
      <c r="L355" s="2"/>
    </row>
    <row r="356" spans="8:12" customFormat="1" x14ac:dyDescent="0.25">
      <c r="H356" s="2"/>
      <c r="I356" s="2"/>
      <c r="J356" s="2"/>
      <c r="L356" s="2"/>
    </row>
    <row r="357" spans="8:12" customFormat="1" x14ac:dyDescent="0.25">
      <c r="H357" s="2"/>
      <c r="I357" s="2"/>
      <c r="J357" s="2"/>
      <c r="L357" s="2"/>
    </row>
    <row r="358" spans="8:12" customFormat="1" x14ac:dyDescent="0.25">
      <c r="H358" s="2"/>
      <c r="I358" s="2"/>
      <c r="J358" s="2"/>
      <c r="L358" s="2"/>
    </row>
    <row r="359" spans="8:12" customFormat="1" x14ac:dyDescent="0.25">
      <c r="H359" s="2"/>
      <c r="I359" s="2"/>
      <c r="J359" s="2"/>
      <c r="L359" s="2"/>
    </row>
    <row r="360" spans="8:12" customFormat="1" x14ac:dyDescent="0.25">
      <c r="H360" s="2"/>
      <c r="I360" s="2"/>
      <c r="J360" s="2"/>
      <c r="L360" s="2"/>
    </row>
    <row r="361" spans="8:12" customFormat="1" x14ac:dyDescent="0.25">
      <c r="H361" s="2"/>
      <c r="I361" s="2"/>
      <c r="J361" s="2"/>
      <c r="L361" s="2"/>
    </row>
    <row r="362" spans="8:12" customFormat="1" x14ac:dyDescent="0.25">
      <c r="H362" s="2"/>
      <c r="I362" s="2"/>
      <c r="J362" s="2"/>
      <c r="L362" s="2"/>
    </row>
    <row r="363" spans="8:12" customFormat="1" x14ac:dyDescent="0.25">
      <c r="H363" s="2"/>
      <c r="I363" s="2"/>
      <c r="J363" s="2"/>
      <c r="L363" s="2"/>
    </row>
    <row r="364" spans="8:12" customFormat="1" x14ac:dyDescent="0.25">
      <c r="H364" s="2"/>
      <c r="I364" s="2"/>
      <c r="J364" s="2"/>
      <c r="L364" s="2"/>
    </row>
    <row r="365" spans="8:12" customFormat="1" x14ac:dyDescent="0.25">
      <c r="H365" s="2"/>
      <c r="I365" s="2"/>
      <c r="J365" s="2"/>
      <c r="L365" s="2"/>
    </row>
    <row r="366" spans="8:12" customFormat="1" x14ac:dyDescent="0.25">
      <c r="H366" s="2"/>
      <c r="I366" s="2"/>
      <c r="J366" s="2"/>
      <c r="L366" s="2"/>
    </row>
    <row r="367" spans="8:12" customFormat="1" x14ac:dyDescent="0.25">
      <c r="H367" s="2"/>
      <c r="I367" s="2"/>
      <c r="J367" s="2"/>
      <c r="L367" s="2"/>
    </row>
    <row r="368" spans="8:12" customFormat="1" x14ac:dyDescent="0.25">
      <c r="H368" s="2"/>
      <c r="I368" s="2"/>
      <c r="J368" s="2"/>
      <c r="L368" s="2"/>
    </row>
    <row r="369" spans="8:12" customFormat="1" x14ac:dyDescent="0.25">
      <c r="H369" s="2"/>
      <c r="I369" s="2"/>
      <c r="J369" s="2"/>
      <c r="L369" s="2"/>
    </row>
    <row r="370" spans="8:12" customFormat="1" x14ac:dyDescent="0.25">
      <c r="H370" s="2"/>
      <c r="I370" s="2"/>
      <c r="J370" s="2"/>
      <c r="L370" s="2"/>
    </row>
    <row r="371" spans="8:12" customFormat="1" x14ac:dyDescent="0.25">
      <c r="H371" s="2"/>
      <c r="I371" s="2"/>
      <c r="J371" s="2"/>
      <c r="L371" s="2"/>
    </row>
    <row r="372" spans="8:12" customFormat="1" x14ac:dyDescent="0.25">
      <c r="H372" s="2"/>
      <c r="I372" s="2"/>
      <c r="J372" s="2"/>
      <c r="L372" s="2"/>
    </row>
    <row r="373" spans="8:12" customFormat="1" x14ac:dyDescent="0.25">
      <c r="H373" s="2"/>
      <c r="I373" s="2"/>
      <c r="J373" s="2"/>
      <c r="L373" s="2"/>
    </row>
    <row r="374" spans="8:12" customFormat="1" x14ac:dyDescent="0.25">
      <c r="H374" s="2"/>
      <c r="I374" s="2"/>
      <c r="J374" s="2"/>
      <c r="L374" s="2"/>
    </row>
    <row r="375" spans="8:12" customFormat="1" x14ac:dyDescent="0.25">
      <c r="H375" s="2"/>
      <c r="I375" s="2"/>
      <c r="J375" s="2"/>
      <c r="L375" s="2"/>
    </row>
    <row r="376" spans="8:12" customFormat="1" x14ac:dyDescent="0.25">
      <c r="H376" s="2"/>
      <c r="I376" s="2"/>
      <c r="J376" s="2"/>
      <c r="L376" s="2"/>
    </row>
    <row r="377" spans="8:12" customFormat="1" x14ac:dyDescent="0.25">
      <c r="H377" s="2"/>
      <c r="I377" s="2"/>
      <c r="J377" s="2"/>
      <c r="L377" s="2"/>
    </row>
    <row r="378" spans="8:12" customFormat="1" x14ac:dyDescent="0.25">
      <c r="H378" s="2"/>
      <c r="I378" s="2"/>
      <c r="J378" s="2"/>
      <c r="L378" s="2"/>
    </row>
    <row r="379" spans="8:12" customFormat="1" x14ac:dyDescent="0.25">
      <c r="H379" s="2"/>
      <c r="I379" s="2"/>
      <c r="J379" s="2"/>
      <c r="L379" s="2"/>
    </row>
    <row r="380" spans="8:12" customFormat="1" x14ac:dyDescent="0.25">
      <c r="H380" s="2"/>
      <c r="I380" s="2"/>
      <c r="J380" s="2"/>
      <c r="L380" s="2"/>
    </row>
    <row r="381" spans="8:12" customFormat="1" x14ac:dyDescent="0.25">
      <c r="H381" s="2"/>
      <c r="I381" s="2"/>
      <c r="J381" s="2"/>
      <c r="L381" s="2"/>
    </row>
    <row r="382" spans="8:12" customFormat="1" x14ac:dyDescent="0.25">
      <c r="H382" s="2"/>
      <c r="I382" s="2"/>
      <c r="J382" s="2"/>
      <c r="L382" s="2"/>
    </row>
    <row r="383" spans="8:12" customFormat="1" x14ac:dyDescent="0.25">
      <c r="H383" s="2"/>
      <c r="I383" s="2"/>
      <c r="J383" s="2"/>
      <c r="L383" s="2"/>
    </row>
    <row r="384" spans="8:12" customFormat="1" x14ac:dyDescent="0.25">
      <c r="H384" s="2"/>
      <c r="I384" s="2"/>
      <c r="J384" s="2"/>
      <c r="L384" s="2"/>
    </row>
    <row r="385" spans="8:12" customFormat="1" x14ac:dyDescent="0.25">
      <c r="H385" s="2"/>
      <c r="I385" s="2"/>
      <c r="J385" s="2"/>
      <c r="L385" s="2"/>
    </row>
    <row r="386" spans="8:12" customFormat="1" x14ac:dyDescent="0.25">
      <c r="H386" s="2"/>
      <c r="I386" s="2"/>
      <c r="J386" s="2"/>
      <c r="L386" s="2"/>
    </row>
    <row r="387" spans="8:12" customFormat="1" x14ac:dyDescent="0.25">
      <c r="H387" s="2"/>
      <c r="I387" s="2"/>
      <c r="J387" s="2"/>
      <c r="L387" s="2"/>
    </row>
    <row r="388" spans="8:12" customFormat="1" x14ac:dyDescent="0.25">
      <c r="H388" s="2"/>
      <c r="I388" s="2"/>
      <c r="J388" s="2"/>
      <c r="L388" s="2"/>
    </row>
    <row r="389" spans="8:12" customFormat="1" x14ac:dyDescent="0.25">
      <c r="H389" s="2"/>
      <c r="I389" s="2"/>
      <c r="J389" s="2"/>
      <c r="L389" s="2"/>
    </row>
    <row r="390" spans="8:12" customFormat="1" x14ac:dyDescent="0.25">
      <c r="H390" s="2"/>
      <c r="I390" s="2"/>
      <c r="J390" s="2"/>
      <c r="L390" s="2"/>
    </row>
    <row r="391" spans="8:12" customFormat="1" x14ac:dyDescent="0.25">
      <c r="H391" s="2"/>
      <c r="I391" s="2"/>
      <c r="J391" s="2"/>
      <c r="L391" s="2"/>
    </row>
    <row r="392" spans="8:12" customFormat="1" x14ac:dyDescent="0.25">
      <c r="H392" s="2"/>
      <c r="I392" s="2"/>
      <c r="J392" s="2"/>
      <c r="L392" s="2"/>
    </row>
    <row r="393" spans="8:12" customFormat="1" x14ac:dyDescent="0.25">
      <c r="H393" s="2"/>
      <c r="I393" s="2"/>
      <c r="J393" s="2"/>
      <c r="L393" s="2"/>
    </row>
    <row r="394" spans="8:12" customFormat="1" x14ac:dyDescent="0.25">
      <c r="H394" s="2"/>
      <c r="I394" s="2"/>
      <c r="J394" s="2"/>
      <c r="L394" s="2"/>
    </row>
    <row r="395" spans="8:12" customFormat="1" x14ac:dyDescent="0.25">
      <c r="H395" s="2"/>
      <c r="I395" s="2"/>
      <c r="J395" s="2"/>
      <c r="L395" s="2"/>
    </row>
    <row r="396" spans="8:12" customFormat="1" x14ac:dyDescent="0.25">
      <c r="H396" s="2"/>
      <c r="I396" s="2"/>
      <c r="J396" s="2"/>
      <c r="L396" s="2"/>
    </row>
    <row r="397" spans="8:12" customFormat="1" x14ac:dyDescent="0.25">
      <c r="H397" s="2"/>
      <c r="I397" s="2"/>
      <c r="J397" s="2"/>
      <c r="L397" s="2"/>
    </row>
    <row r="398" spans="8:12" customFormat="1" x14ac:dyDescent="0.25">
      <c r="H398" s="2"/>
      <c r="I398" s="2"/>
      <c r="J398" s="2"/>
      <c r="L398" s="2"/>
    </row>
    <row r="399" spans="8:12" customFormat="1" x14ac:dyDescent="0.25">
      <c r="H399" s="2"/>
      <c r="I399" s="2"/>
      <c r="J399" s="2"/>
      <c r="L399" s="2"/>
    </row>
    <row r="400" spans="8:12" customFormat="1" x14ac:dyDescent="0.25">
      <c r="H400" s="2"/>
      <c r="I400" s="2"/>
      <c r="J400" s="2"/>
      <c r="L400" s="2"/>
    </row>
    <row r="401" spans="8:12" customFormat="1" x14ac:dyDescent="0.25">
      <c r="H401" s="2"/>
      <c r="I401" s="2"/>
      <c r="J401" s="2"/>
      <c r="L401" s="2"/>
    </row>
    <row r="402" spans="8:12" customFormat="1" x14ac:dyDescent="0.25">
      <c r="H402" s="2"/>
      <c r="I402" s="2"/>
      <c r="J402" s="2"/>
      <c r="L402" s="2"/>
    </row>
    <row r="403" spans="8:12" customFormat="1" x14ac:dyDescent="0.25">
      <c r="H403" s="2"/>
      <c r="I403" s="2"/>
      <c r="J403" s="2"/>
      <c r="L403" s="2"/>
    </row>
    <row r="404" spans="8:12" customFormat="1" x14ac:dyDescent="0.25">
      <c r="H404" s="2"/>
      <c r="I404" s="2"/>
      <c r="J404" s="2"/>
      <c r="L404" s="2"/>
    </row>
    <row r="405" spans="8:12" customFormat="1" x14ac:dyDescent="0.25">
      <c r="H405" s="2"/>
      <c r="I405" s="2"/>
      <c r="J405" s="2"/>
      <c r="L405" s="2"/>
    </row>
    <row r="406" spans="8:12" customFormat="1" x14ac:dyDescent="0.25">
      <c r="H406" s="2"/>
      <c r="I406" s="2"/>
      <c r="J406" s="2"/>
      <c r="L406" s="2"/>
    </row>
    <row r="407" spans="8:12" customFormat="1" x14ac:dyDescent="0.25">
      <c r="H407" s="2"/>
      <c r="I407" s="2"/>
      <c r="J407" s="2"/>
      <c r="L407" s="2"/>
    </row>
    <row r="408" spans="8:12" customFormat="1" x14ac:dyDescent="0.25">
      <c r="H408" s="2"/>
      <c r="I408" s="2"/>
      <c r="J408" s="2"/>
      <c r="L408" s="2"/>
    </row>
    <row r="409" spans="8:12" customFormat="1" x14ac:dyDescent="0.25">
      <c r="H409" s="2"/>
      <c r="I409" s="2"/>
      <c r="J409" s="2"/>
      <c r="L409" s="2"/>
    </row>
    <row r="410" spans="8:12" customFormat="1" x14ac:dyDescent="0.25">
      <c r="H410" s="2"/>
      <c r="I410" s="2"/>
      <c r="J410" s="2"/>
      <c r="L410" s="2"/>
    </row>
    <row r="411" spans="8:12" customFormat="1" x14ac:dyDescent="0.25">
      <c r="H411" s="2"/>
      <c r="I411" s="2"/>
      <c r="J411" s="2"/>
      <c r="L411" s="2"/>
    </row>
    <row r="412" spans="8:12" customFormat="1" x14ac:dyDescent="0.25">
      <c r="H412" s="2"/>
      <c r="I412" s="2"/>
      <c r="J412" s="2"/>
      <c r="L412" s="2"/>
    </row>
    <row r="413" spans="8:12" customFormat="1" x14ac:dyDescent="0.25">
      <c r="H413" s="2"/>
      <c r="I413" s="2"/>
      <c r="J413" s="2"/>
      <c r="L413" s="2"/>
    </row>
    <row r="414" spans="8:12" customFormat="1" x14ac:dyDescent="0.25">
      <c r="H414" s="2"/>
      <c r="I414" s="2"/>
      <c r="J414" s="2"/>
      <c r="L414" s="2"/>
    </row>
    <row r="415" spans="8:12" customFormat="1" x14ac:dyDescent="0.25">
      <c r="H415" s="2"/>
      <c r="I415" s="2"/>
      <c r="J415" s="2"/>
      <c r="L415" s="2"/>
    </row>
    <row r="416" spans="8:12" customFormat="1" x14ac:dyDescent="0.25">
      <c r="H416" s="2"/>
      <c r="I416" s="2"/>
      <c r="J416" s="2"/>
      <c r="L416" s="2"/>
    </row>
    <row r="417" spans="8:12" customFormat="1" x14ac:dyDescent="0.25">
      <c r="H417" s="2"/>
      <c r="I417" s="2"/>
      <c r="J417" s="2"/>
      <c r="L417" s="2"/>
    </row>
    <row r="418" spans="8:12" customFormat="1" x14ac:dyDescent="0.25">
      <c r="H418" s="2"/>
      <c r="I418" s="2"/>
      <c r="J418" s="2"/>
      <c r="L418" s="2"/>
    </row>
    <row r="419" spans="8:12" customFormat="1" x14ac:dyDescent="0.25">
      <c r="H419" s="2"/>
      <c r="I419" s="2"/>
      <c r="J419" s="2"/>
      <c r="L419" s="2"/>
    </row>
    <row r="420" spans="8:12" customFormat="1" x14ac:dyDescent="0.25">
      <c r="H420" s="2"/>
      <c r="I420" s="2"/>
      <c r="J420" s="2"/>
      <c r="L420" s="2"/>
    </row>
    <row r="421" spans="8:12" customFormat="1" x14ac:dyDescent="0.25">
      <c r="H421" s="2"/>
      <c r="I421" s="2"/>
      <c r="J421" s="2"/>
      <c r="L421" s="2"/>
    </row>
    <row r="422" spans="8:12" customFormat="1" x14ac:dyDescent="0.25">
      <c r="H422" s="2"/>
      <c r="I422" s="2"/>
      <c r="J422" s="2"/>
      <c r="L422" s="2"/>
    </row>
    <row r="423" spans="8:12" customFormat="1" x14ac:dyDescent="0.25">
      <c r="H423" s="2"/>
      <c r="I423" s="2"/>
      <c r="J423" s="2"/>
      <c r="L423" s="2"/>
    </row>
    <row r="424" spans="8:12" customFormat="1" x14ac:dyDescent="0.25">
      <c r="H424" s="2"/>
      <c r="I424" s="2"/>
      <c r="J424" s="2"/>
      <c r="L424" s="2"/>
    </row>
    <row r="425" spans="8:12" customFormat="1" x14ac:dyDescent="0.25">
      <c r="H425" s="2"/>
      <c r="I425" s="2"/>
      <c r="J425" s="2"/>
      <c r="L425" s="2"/>
    </row>
    <row r="426" spans="8:12" customFormat="1" x14ac:dyDescent="0.25">
      <c r="H426" s="2"/>
      <c r="I426" s="2"/>
      <c r="J426" s="2"/>
      <c r="L426" s="2"/>
    </row>
    <row r="427" spans="8:12" customFormat="1" x14ac:dyDescent="0.25">
      <c r="H427" s="2"/>
      <c r="I427" s="2"/>
      <c r="J427" s="2"/>
      <c r="L427" s="2"/>
    </row>
    <row r="428" spans="8:12" customFormat="1" x14ac:dyDescent="0.25">
      <c r="H428" s="2"/>
      <c r="I428" s="2"/>
      <c r="J428" s="2"/>
      <c r="L428" s="2"/>
    </row>
    <row r="429" spans="8:12" customFormat="1" x14ac:dyDescent="0.25">
      <c r="H429" s="2"/>
      <c r="I429" s="2"/>
      <c r="J429" s="2"/>
      <c r="L429" s="2"/>
    </row>
    <row r="430" spans="8:12" customFormat="1" x14ac:dyDescent="0.25">
      <c r="H430" s="2"/>
      <c r="I430" s="2"/>
      <c r="J430" s="2"/>
      <c r="L430" s="2"/>
    </row>
    <row r="431" spans="8:12" customFormat="1" x14ac:dyDescent="0.25">
      <c r="H431" s="2"/>
      <c r="I431" s="2"/>
      <c r="J431" s="2"/>
      <c r="L431" s="2"/>
    </row>
    <row r="432" spans="8:12" customFormat="1" x14ac:dyDescent="0.25">
      <c r="H432" s="2"/>
      <c r="I432" s="2"/>
      <c r="J432" s="2"/>
      <c r="L432" s="2"/>
    </row>
    <row r="433" spans="8:12" customFormat="1" x14ac:dyDescent="0.25">
      <c r="H433" s="2"/>
      <c r="I433" s="2"/>
      <c r="J433" s="2"/>
      <c r="L433" s="2"/>
    </row>
    <row r="434" spans="8:12" customFormat="1" x14ac:dyDescent="0.25">
      <c r="H434" s="2"/>
      <c r="I434" s="2"/>
      <c r="J434" s="2"/>
      <c r="L434" s="2"/>
    </row>
    <row r="435" spans="8:12" customFormat="1" x14ac:dyDescent="0.25">
      <c r="H435" s="2"/>
      <c r="I435" s="2"/>
      <c r="J435" s="2"/>
      <c r="L435" s="2"/>
    </row>
    <row r="436" spans="8:12" customFormat="1" x14ac:dyDescent="0.25">
      <c r="H436" s="2"/>
      <c r="I436" s="2"/>
      <c r="J436" s="2"/>
      <c r="L436" s="2"/>
    </row>
    <row r="437" spans="8:12" customFormat="1" x14ac:dyDescent="0.25">
      <c r="H437" s="2"/>
      <c r="I437" s="2"/>
      <c r="J437" s="2"/>
      <c r="L437" s="2"/>
    </row>
    <row r="438" spans="8:12" customFormat="1" x14ac:dyDescent="0.25">
      <c r="H438" s="2"/>
      <c r="I438" s="2"/>
      <c r="J438" s="2"/>
      <c r="L438" s="2"/>
    </row>
    <row r="439" spans="8:12" customFormat="1" x14ac:dyDescent="0.25">
      <c r="H439" s="2"/>
      <c r="I439" s="2"/>
      <c r="J439" s="2"/>
      <c r="L439" s="2"/>
    </row>
    <row r="440" spans="8:12" customFormat="1" x14ac:dyDescent="0.25">
      <c r="H440" s="2"/>
      <c r="I440" s="2"/>
      <c r="J440" s="2"/>
      <c r="L440" s="2"/>
    </row>
    <row r="441" spans="8:12" customFormat="1" x14ac:dyDescent="0.25">
      <c r="H441" s="2"/>
      <c r="I441" s="2"/>
      <c r="J441" s="2"/>
      <c r="L441" s="2"/>
    </row>
    <row r="442" spans="8:12" customFormat="1" x14ac:dyDescent="0.25">
      <c r="H442" s="2"/>
      <c r="I442" s="2"/>
      <c r="J442" s="2"/>
      <c r="L442" s="2"/>
    </row>
    <row r="443" spans="8:12" customFormat="1" x14ac:dyDescent="0.25">
      <c r="H443" s="2"/>
      <c r="I443" s="2"/>
      <c r="J443" s="2"/>
      <c r="L443" s="2"/>
    </row>
    <row r="444" spans="8:12" customFormat="1" x14ac:dyDescent="0.25">
      <c r="H444" s="2"/>
      <c r="I444" s="2"/>
      <c r="J444" s="2"/>
      <c r="L444" s="2"/>
    </row>
    <row r="445" spans="8:12" customFormat="1" x14ac:dyDescent="0.25">
      <c r="H445" s="2"/>
      <c r="I445" s="2"/>
      <c r="J445" s="2"/>
      <c r="L445" s="2"/>
    </row>
    <row r="446" spans="8:12" customFormat="1" x14ac:dyDescent="0.25">
      <c r="H446" s="2"/>
      <c r="I446" s="2"/>
      <c r="J446" s="2"/>
      <c r="L446" s="2"/>
    </row>
    <row r="447" spans="8:12" customFormat="1" x14ac:dyDescent="0.25">
      <c r="H447" s="2"/>
      <c r="I447" s="2"/>
      <c r="J447" s="2"/>
      <c r="L447" s="2"/>
    </row>
    <row r="448" spans="8:12" customFormat="1" x14ac:dyDescent="0.25">
      <c r="H448" s="2"/>
      <c r="I448" s="2"/>
      <c r="J448" s="2"/>
      <c r="L448" s="2"/>
    </row>
    <row r="449" spans="8:12" customFormat="1" x14ac:dyDescent="0.25">
      <c r="H449" s="2"/>
      <c r="I449" s="2"/>
      <c r="J449" s="2"/>
      <c r="L449" s="2"/>
    </row>
    <row r="450" spans="8:12" customFormat="1" x14ac:dyDescent="0.25">
      <c r="H450" s="2"/>
      <c r="I450" s="2"/>
      <c r="J450" s="2"/>
      <c r="L450" s="2"/>
    </row>
    <row r="451" spans="8:12" customFormat="1" x14ac:dyDescent="0.25">
      <c r="H451" s="2"/>
      <c r="I451" s="2"/>
      <c r="J451" s="2"/>
      <c r="L451" s="2"/>
    </row>
    <row r="452" spans="8:12" customFormat="1" x14ac:dyDescent="0.25">
      <c r="H452" s="2"/>
      <c r="I452" s="2"/>
      <c r="J452" s="2"/>
      <c r="L452" s="2"/>
    </row>
    <row r="453" spans="8:12" customFormat="1" x14ac:dyDescent="0.25">
      <c r="H453" s="2"/>
      <c r="I453" s="2"/>
      <c r="J453" s="2"/>
      <c r="L453" s="2"/>
    </row>
    <row r="454" spans="8:12" customFormat="1" x14ac:dyDescent="0.25">
      <c r="H454" s="2"/>
      <c r="I454" s="2"/>
      <c r="J454" s="2"/>
      <c r="L454" s="2"/>
    </row>
    <row r="455" spans="8:12" customFormat="1" x14ac:dyDescent="0.25">
      <c r="H455" s="2"/>
      <c r="I455" s="2"/>
      <c r="J455" s="2"/>
      <c r="L455" s="2"/>
    </row>
    <row r="456" spans="8:12" customFormat="1" x14ac:dyDescent="0.25">
      <c r="H456" s="2"/>
      <c r="I456" s="2"/>
      <c r="J456" s="2"/>
      <c r="L456" s="2"/>
    </row>
    <row r="457" spans="8:12" customFormat="1" x14ac:dyDescent="0.25">
      <c r="H457" s="2"/>
      <c r="I457" s="2"/>
      <c r="J457" s="2"/>
      <c r="L457" s="2"/>
    </row>
    <row r="458" spans="8:12" customFormat="1" x14ac:dyDescent="0.25">
      <c r="H458" s="2"/>
      <c r="I458" s="2"/>
      <c r="J458" s="2"/>
      <c r="L458" s="2"/>
    </row>
    <row r="459" spans="8:12" customFormat="1" x14ac:dyDescent="0.25">
      <c r="H459" s="2"/>
      <c r="I459" s="2"/>
      <c r="J459" s="2"/>
      <c r="L459" s="2"/>
    </row>
    <row r="460" spans="8:12" customFormat="1" x14ac:dyDescent="0.25">
      <c r="H460" s="2"/>
      <c r="I460" s="2"/>
      <c r="J460" s="2"/>
      <c r="L460" s="2"/>
    </row>
    <row r="461" spans="8:12" customFormat="1" x14ac:dyDescent="0.25">
      <c r="H461" s="2"/>
      <c r="I461" s="2"/>
      <c r="J461" s="2"/>
      <c r="L461" s="2"/>
    </row>
    <row r="462" spans="8:12" customFormat="1" x14ac:dyDescent="0.25">
      <c r="H462" s="2"/>
      <c r="I462" s="2"/>
      <c r="J462" s="2"/>
      <c r="L462" s="2"/>
    </row>
    <row r="463" spans="8:12" customFormat="1" x14ac:dyDescent="0.25">
      <c r="H463" s="2"/>
      <c r="I463" s="2"/>
      <c r="J463" s="2"/>
      <c r="L463" s="2"/>
    </row>
    <row r="464" spans="8:12" customFormat="1" x14ac:dyDescent="0.25">
      <c r="H464" s="2"/>
      <c r="I464" s="2"/>
      <c r="J464" s="2"/>
      <c r="L464" s="2"/>
    </row>
    <row r="465" spans="8:12" customFormat="1" x14ac:dyDescent="0.25">
      <c r="H465" s="2"/>
      <c r="I465" s="2"/>
      <c r="J465" s="2"/>
      <c r="L465" s="2"/>
    </row>
    <row r="466" spans="8:12" customFormat="1" x14ac:dyDescent="0.25">
      <c r="H466" s="2"/>
      <c r="I466" s="2"/>
      <c r="J466" s="2"/>
      <c r="L466" s="2"/>
    </row>
    <row r="467" spans="8:12" customFormat="1" x14ac:dyDescent="0.25">
      <c r="H467" s="2"/>
      <c r="I467" s="2"/>
      <c r="J467" s="2"/>
      <c r="L467" s="2"/>
    </row>
    <row r="468" spans="8:12" customFormat="1" x14ac:dyDescent="0.25">
      <c r="H468" s="2"/>
      <c r="I468" s="2"/>
      <c r="J468" s="2"/>
      <c r="L468" s="2"/>
    </row>
    <row r="469" spans="8:12" customFormat="1" x14ac:dyDescent="0.25">
      <c r="H469" s="2"/>
      <c r="I469" s="2"/>
      <c r="J469" s="2"/>
      <c r="L469" s="2"/>
    </row>
    <row r="470" spans="8:12" customFormat="1" x14ac:dyDescent="0.25">
      <c r="H470" s="2"/>
      <c r="I470" s="2"/>
      <c r="J470" s="2"/>
      <c r="L470" s="2"/>
    </row>
    <row r="471" spans="8:12" customFormat="1" x14ac:dyDescent="0.25">
      <c r="H471" s="2"/>
      <c r="I471" s="2"/>
      <c r="J471" s="2"/>
      <c r="L471" s="2"/>
    </row>
    <row r="472" spans="8:12" customFormat="1" x14ac:dyDescent="0.25">
      <c r="H472" s="2"/>
      <c r="I472" s="2"/>
      <c r="J472" s="2"/>
      <c r="L472" s="2"/>
    </row>
    <row r="473" spans="8:12" customFormat="1" x14ac:dyDescent="0.25">
      <c r="H473" s="2"/>
      <c r="I473" s="2"/>
      <c r="J473" s="2"/>
      <c r="L473" s="2"/>
    </row>
    <row r="474" spans="8:12" customFormat="1" x14ac:dyDescent="0.25">
      <c r="H474" s="2"/>
      <c r="I474" s="2"/>
      <c r="J474" s="2"/>
      <c r="L474" s="2"/>
    </row>
    <row r="475" spans="8:12" customFormat="1" x14ac:dyDescent="0.25">
      <c r="H475" s="2"/>
      <c r="I475" s="2"/>
      <c r="J475" s="2"/>
      <c r="L475" s="2"/>
    </row>
    <row r="476" spans="8:12" customFormat="1" x14ac:dyDescent="0.25">
      <c r="H476" s="2"/>
      <c r="I476" s="2"/>
      <c r="J476" s="2"/>
      <c r="L476" s="2"/>
    </row>
    <row r="477" spans="8:12" customFormat="1" x14ac:dyDescent="0.25">
      <c r="H477" s="2"/>
      <c r="I477" s="2"/>
      <c r="J477" s="2"/>
      <c r="L477" s="2"/>
    </row>
    <row r="478" spans="8:12" customFormat="1" x14ac:dyDescent="0.25">
      <c r="H478" s="2"/>
      <c r="I478" s="2"/>
      <c r="J478" s="2"/>
      <c r="L478" s="2"/>
    </row>
    <row r="479" spans="8:12" customFormat="1" x14ac:dyDescent="0.25">
      <c r="H479" s="2"/>
      <c r="I479" s="2"/>
      <c r="J479" s="2"/>
      <c r="L479" s="2"/>
    </row>
    <row r="480" spans="8:12" customFormat="1" x14ac:dyDescent="0.25">
      <c r="H480" s="2"/>
      <c r="I480" s="2"/>
      <c r="J480" s="2"/>
      <c r="L480" s="2"/>
    </row>
    <row r="481" spans="8:12" customFormat="1" x14ac:dyDescent="0.25">
      <c r="H481" s="2"/>
      <c r="I481" s="2"/>
      <c r="J481" s="2"/>
      <c r="L481" s="2"/>
    </row>
    <row r="482" spans="8:12" customFormat="1" x14ac:dyDescent="0.25">
      <c r="H482" s="2"/>
      <c r="I482" s="2"/>
      <c r="J482" s="2"/>
      <c r="L482" s="2"/>
    </row>
    <row r="483" spans="8:12" customFormat="1" x14ac:dyDescent="0.25">
      <c r="H483" s="2"/>
      <c r="I483" s="2"/>
      <c r="J483" s="2"/>
      <c r="L483" s="2"/>
    </row>
    <row r="484" spans="8:12" customFormat="1" x14ac:dyDescent="0.25">
      <c r="H484" s="2"/>
      <c r="I484" s="2"/>
      <c r="J484" s="2"/>
      <c r="L484" s="2"/>
    </row>
    <row r="485" spans="8:12" customFormat="1" x14ac:dyDescent="0.25">
      <c r="H485" s="2"/>
      <c r="I485" s="2"/>
      <c r="J485" s="2"/>
      <c r="L485" s="2"/>
    </row>
    <row r="486" spans="8:12" customFormat="1" x14ac:dyDescent="0.25">
      <c r="H486" s="2"/>
      <c r="I486" s="2"/>
      <c r="J486" s="2"/>
      <c r="L486" s="2"/>
    </row>
    <row r="487" spans="8:12" customFormat="1" x14ac:dyDescent="0.25">
      <c r="H487" s="2"/>
      <c r="I487" s="2"/>
      <c r="J487" s="2"/>
      <c r="L487" s="2"/>
    </row>
    <row r="488" spans="8:12" customFormat="1" x14ac:dyDescent="0.25">
      <c r="H488" s="2"/>
      <c r="I488" s="2"/>
      <c r="J488" s="2"/>
      <c r="L488" s="2"/>
    </row>
    <row r="489" spans="8:12" customFormat="1" x14ac:dyDescent="0.25">
      <c r="H489" s="2"/>
      <c r="I489" s="2"/>
      <c r="J489" s="2"/>
      <c r="L489" s="2"/>
    </row>
    <row r="490" spans="8:12" customFormat="1" x14ac:dyDescent="0.25">
      <c r="H490" s="2"/>
      <c r="I490" s="2"/>
      <c r="J490" s="2"/>
      <c r="L490" s="2"/>
    </row>
    <row r="491" spans="8:12" customFormat="1" x14ac:dyDescent="0.25">
      <c r="H491" s="2"/>
      <c r="I491" s="2"/>
      <c r="J491" s="2"/>
      <c r="L491" s="2"/>
    </row>
    <row r="492" spans="8:12" customFormat="1" x14ac:dyDescent="0.25">
      <c r="H492" s="2"/>
      <c r="I492" s="2"/>
      <c r="J492" s="2"/>
      <c r="L492" s="2"/>
    </row>
    <row r="493" spans="8:12" customFormat="1" x14ac:dyDescent="0.25">
      <c r="H493" s="2"/>
      <c r="I493" s="2"/>
      <c r="J493" s="2"/>
      <c r="L493" s="2"/>
    </row>
    <row r="494" spans="8:12" customFormat="1" x14ac:dyDescent="0.25">
      <c r="H494" s="2"/>
      <c r="I494" s="2"/>
      <c r="J494" s="2"/>
      <c r="L494" s="2"/>
    </row>
    <row r="495" spans="8:12" customFormat="1" x14ac:dyDescent="0.25">
      <c r="H495" s="2"/>
      <c r="I495" s="2"/>
      <c r="J495" s="2"/>
      <c r="L495" s="2"/>
    </row>
    <row r="496" spans="8:12" customFormat="1" x14ac:dyDescent="0.25">
      <c r="H496" s="2"/>
      <c r="I496" s="2"/>
      <c r="J496" s="2"/>
      <c r="L496" s="2"/>
    </row>
    <row r="497" spans="8:12" customFormat="1" x14ac:dyDescent="0.25">
      <c r="H497" s="2"/>
      <c r="I497" s="2"/>
      <c r="J497" s="2"/>
      <c r="L497" s="2"/>
    </row>
    <row r="498" spans="8:12" customFormat="1" x14ac:dyDescent="0.25">
      <c r="H498" s="2"/>
      <c r="I498" s="2"/>
      <c r="J498" s="2"/>
      <c r="L498" s="2"/>
    </row>
    <row r="499" spans="8:12" customFormat="1" x14ac:dyDescent="0.25">
      <c r="H499" s="2"/>
      <c r="I499" s="2"/>
      <c r="J499" s="2"/>
      <c r="L499" s="2"/>
    </row>
    <row r="500" spans="8:12" customFormat="1" x14ac:dyDescent="0.25">
      <c r="H500" s="2"/>
      <c r="I500" s="2"/>
      <c r="J500" s="2"/>
      <c r="L500" s="2"/>
    </row>
    <row r="501" spans="8:12" customFormat="1" x14ac:dyDescent="0.25">
      <c r="H501" s="2"/>
      <c r="I501" s="2"/>
      <c r="J501" s="2"/>
      <c r="L501" s="2"/>
    </row>
    <row r="502" spans="8:12" customFormat="1" x14ac:dyDescent="0.25">
      <c r="H502" s="2"/>
      <c r="I502" s="2"/>
      <c r="J502" s="2"/>
      <c r="L502" s="2"/>
    </row>
    <row r="503" spans="8:12" customFormat="1" x14ac:dyDescent="0.25">
      <c r="H503" s="2"/>
      <c r="I503" s="2"/>
      <c r="J503" s="2"/>
      <c r="L503" s="2"/>
    </row>
    <row r="504" spans="8:12" customFormat="1" x14ac:dyDescent="0.25">
      <c r="H504" s="2"/>
      <c r="I504" s="2"/>
      <c r="J504" s="2"/>
      <c r="L504" s="2"/>
    </row>
    <row r="505" spans="8:12" customFormat="1" x14ac:dyDescent="0.25">
      <c r="H505" s="2"/>
      <c r="I505" s="2"/>
      <c r="J505" s="2"/>
      <c r="L505" s="2"/>
    </row>
    <row r="506" spans="8:12" customFormat="1" x14ac:dyDescent="0.25">
      <c r="H506" s="2"/>
      <c r="I506" s="2"/>
      <c r="J506" s="2"/>
      <c r="L506" s="2"/>
    </row>
    <row r="507" spans="8:12" customFormat="1" x14ac:dyDescent="0.25">
      <c r="H507" s="2"/>
      <c r="I507" s="2"/>
      <c r="J507" s="2"/>
      <c r="L507" s="2"/>
    </row>
    <row r="508" spans="8:12" customFormat="1" x14ac:dyDescent="0.25">
      <c r="H508" s="2"/>
      <c r="I508" s="2"/>
      <c r="J508" s="2"/>
      <c r="L508" s="2"/>
    </row>
    <row r="509" spans="8:12" customFormat="1" x14ac:dyDescent="0.25">
      <c r="H509" s="2"/>
      <c r="I509" s="2"/>
      <c r="J509" s="2"/>
      <c r="L509" s="2"/>
    </row>
    <row r="510" spans="8:12" customFormat="1" x14ac:dyDescent="0.25">
      <c r="H510" s="2"/>
      <c r="I510" s="2"/>
      <c r="J510" s="2"/>
      <c r="L510" s="2"/>
    </row>
    <row r="511" spans="8:12" customFormat="1" x14ac:dyDescent="0.25">
      <c r="H511" s="2"/>
      <c r="I511" s="2"/>
      <c r="J511" s="2"/>
      <c r="L511" s="2"/>
    </row>
    <row r="512" spans="8:12" customFormat="1" x14ac:dyDescent="0.25">
      <c r="H512" s="2"/>
      <c r="I512" s="2"/>
      <c r="J512" s="2"/>
      <c r="L512" s="2"/>
    </row>
    <row r="513" spans="8:12" customFormat="1" x14ac:dyDescent="0.25">
      <c r="H513" s="2"/>
      <c r="I513" s="2"/>
      <c r="J513" s="2"/>
      <c r="L513" s="2"/>
    </row>
    <row r="514" spans="8:12" customFormat="1" x14ac:dyDescent="0.25">
      <c r="H514" s="2"/>
      <c r="I514" s="2"/>
      <c r="J514" s="2"/>
      <c r="L514" s="2"/>
    </row>
    <row r="515" spans="8:12" customFormat="1" x14ac:dyDescent="0.25">
      <c r="H515" s="2"/>
      <c r="I515" s="2"/>
      <c r="J515" s="2"/>
      <c r="L515" s="2"/>
    </row>
    <row r="516" spans="8:12" customFormat="1" x14ac:dyDescent="0.25">
      <c r="H516" s="2"/>
      <c r="I516" s="2"/>
      <c r="J516" s="2"/>
      <c r="L516" s="2"/>
    </row>
    <row r="517" spans="8:12" customFormat="1" x14ac:dyDescent="0.25">
      <c r="H517" s="2"/>
      <c r="I517" s="2"/>
      <c r="J517" s="2"/>
      <c r="L517" s="2"/>
    </row>
    <row r="518" spans="8:12" customFormat="1" x14ac:dyDescent="0.25">
      <c r="H518" s="2"/>
      <c r="I518" s="2"/>
      <c r="J518" s="2"/>
      <c r="L518" s="2"/>
    </row>
    <row r="519" spans="8:12" customFormat="1" x14ac:dyDescent="0.25">
      <c r="H519" s="2"/>
      <c r="I519" s="2"/>
      <c r="J519" s="2"/>
      <c r="L519" s="2"/>
    </row>
    <row r="520" spans="8:12" customFormat="1" x14ac:dyDescent="0.25">
      <c r="H520" s="2"/>
      <c r="I520" s="2"/>
      <c r="J520" s="2"/>
      <c r="L520" s="2"/>
    </row>
    <row r="521" spans="8:12" customFormat="1" x14ac:dyDescent="0.25">
      <c r="H521" s="2"/>
      <c r="I521" s="2"/>
      <c r="J521" s="2"/>
      <c r="L521" s="2"/>
    </row>
    <row r="522" spans="8:12" customFormat="1" x14ac:dyDescent="0.25">
      <c r="H522" s="2"/>
      <c r="I522" s="2"/>
      <c r="J522" s="2"/>
      <c r="L522" s="2"/>
    </row>
    <row r="523" spans="8:12" customFormat="1" x14ac:dyDescent="0.25">
      <c r="H523" s="2"/>
      <c r="I523" s="2"/>
      <c r="J523" s="2"/>
      <c r="L523" s="2"/>
    </row>
    <row r="524" spans="8:12" customFormat="1" x14ac:dyDescent="0.25">
      <c r="H524" s="2"/>
      <c r="I524" s="2"/>
      <c r="J524" s="2"/>
      <c r="L524" s="2"/>
    </row>
    <row r="525" spans="8:12" customFormat="1" x14ac:dyDescent="0.25">
      <c r="H525" s="2"/>
      <c r="I525" s="2"/>
      <c r="J525" s="2"/>
      <c r="L525" s="2"/>
    </row>
    <row r="526" spans="8:12" customFormat="1" x14ac:dyDescent="0.25">
      <c r="H526" s="2"/>
      <c r="I526" s="2"/>
      <c r="J526" s="2"/>
      <c r="L526" s="2"/>
    </row>
    <row r="527" spans="8:12" customFormat="1" x14ac:dyDescent="0.25">
      <c r="H527" s="2"/>
      <c r="I527" s="2"/>
      <c r="J527" s="2"/>
      <c r="L527" s="2"/>
    </row>
    <row r="528" spans="8:12" customFormat="1" x14ac:dyDescent="0.25">
      <c r="H528" s="2"/>
      <c r="I528" s="2"/>
      <c r="J528" s="2"/>
      <c r="L528" s="2"/>
    </row>
    <row r="529" spans="8:12" customFormat="1" x14ac:dyDescent="0.25">
      <c r="H529" s="2"/>
      <c r="I529" s="2"/>
      <c r="J529" s="2"/>
      <c r="L529" s="2"/>
    </row>
    <row r="530" spans="8:12" customFormat="1" x14ac:dyDescent="0.25">
      <c r="H530" s="2"/>
      <c r="I530" s="2"/>
      <c r="J530" s="2"/>
      <c r="L530" s="2"/>
    </row>
    <row r="531" spans="8:12" customFormat="1" x14ac:dyDescent="0.25">
      <c r="H531" s="2"/>
      <c r="I531" s="2"/>
      <c r="J531" s="2"/>
      <c r="L531" s="2"/>
    </row>
    <row r="532" spans="8:12" customFormat="1" x14ac:dyDescent="0.25">
      <c r="H532" s="2"/>
      <c r="I532" s="2"/>
      <c r="J532" s="2"/>
      <c r="L532" s="2"/>
    </row>
    <row r="533" spans="8:12" customFormat="1" x14ac:dyDescent="0.25">
      <c r="H533" s="2"/>
      <c r="I533" s="2"/>
      <c r="J533" s="2"/>
      <c r="L533" s="2"/>
    </row>
    <row r="534" spans="8:12" customFormat="1" x14ac:dyDescent="0.25">
      <c r="H534" s="2"/>
      <c r="I534" s="2"/>
      <c r="J534" s="2"/>
      <c r="L534" s="2"/>
    </row>
    <row r="535" spans="8:12" customFormat="1" x14ac:dyDescent="0.25">
      <c r="H535" s="2"/>
      <c r="I535" s="2"/>
      <c r="J535" s="2"/>
      <c r="L535" s="2"/>
    </row>
    <row r="536" spans="8:12" customFormat="1" x14ac:dyDescent="0.25">
      <c r="H536" s="2"/>
      <c r="I536" s="2"/>
      <c r="J536" s="2"/>
      <c r="L536" s="2"/>
    </row>
    <row r="537" spans="8:12" customFormat="1" x14ac:dyDescent="0.25">
      <c r="H537" s="2"/>
      <c r="I537" s="2"/>
      <c r="J537" s="2"/>
      <c r="L537" s="2"/>
    </row>
    <row r="538" spans="8:12" customFormat="1" x14ac:dyDescent="0.25">
      <c r="H538" s="2"/>
      <c r="I538" s="2"/>
      <c r="J538" s="2"/>
      <c r="L538" s="2"/>
    </row>
    <row r="539" spans="8:12" customFormat="1" x14ac:dyDescent="0.25">
      <c r="H539" s="2"/>
      <c r="I539" s="2"/>
      <c r="J539" s="2"/>
      <c r="L539" s="2"/>
    </row>
    <row r="540" spans="8:12" customFormat="1" x14ac:dyDescent="0.25">
      <c r="H540" s="2"/>
      <c r="I540" s="2"/>
      <c r="J540" s="2"/>
      <c r="L540" s="2"/>
    </row>
    <row r="541" spans="8:12" customFormat="1" x14ac:dyDescent="0.25">
      <c r="H541" s="2"/>
      <c r="I541" s="2"/>
      <c r="J541" s="2"/>
      <c r="L541" s="2"/>
    </row>
    <row r="542" spans="8:12" customFormat="1" x14ac:dyDescent="0.25">
      <c r="H542" s="2"/>
      <c r="I542" s="2"/>
      <c r="J542" s="2"/>
      <c r="L542" s="2"/>
    </row>
    <row r="543" spans="8:12" customFormat="1" x14ac:dyDescent="0.25">
      <c r="H543" s="2"/>
      <c r="I543" s="2"/>
      <c r="J543" s="2"/>
      <c r="L543" s="2"/>
    </row>
    <row r="544" spans="8:12" customFormat="1" x14ac:dyDescent="0.25">
      <c r="H544" s="2"/>
      <c r="I544" s="2"/>
      <c r="J544" s="2"/>
      <c r="L544" s="2"/>
    </row>
    <row r="545" spans="8:12" customFormat="1" x14ac:dyDescent="0.25">
      <c r="H545" s="2"/>
      <c r="I545" s="2"/>
      <c r="J545" s="2"/>
      <c r="L545" s="2"/>
    </row>
    <row r="546" spans="8:12" customFormat="1" x14ac:dyDescent="0.25">
      <c r="H546" s="2"/>
      <c r="I546" s="2"/>
      <c r="J546" s="2"/>
      <c r="L546" s="2"/>
    </row>
    <row r="547" spans="8:12" customFormat="1" x14ac:dyDescent="0.25">
      <c r="H547" s="2"/>
      <c r="I547" s="2"/>
      <c r="J547" s="2"/>
      <c r="L547" s="2"/>
    </row>
    <row r="548" spans="8:12" customFormat="1" x14ac:dyDescent="0.25">
      <c r="H548" s="2"/>
      <c r="I548" s="2"/>
      <c r="J548" s="2"/>
      <c r="L548" s="2"/>
    </row>
    <row r="549" spans="8:12" customFormat="1" x14ac:dyDescent="0.25">
      <c r="H549" s="2"/>
      <c r="I549" s="2"/>
      <c r="J549" s="2"/>
      <c r="L549" s="2"/>
    </row>
    <row r="550" spans="8:12" customFormat="1" x14ac:dyDescent="0.25">
      <c r="H550" s="2"/>
      <c r="I550" s="2"/>
      <c r="J550" s="2"/>
      <c r="L550" s="2"/>
    </row>
    <row r="551" spans="8:12" customFormat="1" x14ac:dyDescent="0.25">
      <c r="H551" s="2"/>
      <c r="I551" s="2"/>
      <c r="J551" s="2"/>
      <c r="L551" s="2"/>
    </row>
    <row r="552" spans="8:12" customFormat="1" x14ac:dyDescent="0.25">
      <c r="H552" s="2"/>
      <c r="I552" s="2"/>
      <c r="J552" s="2"/>
      <c r="L552" s="2"/>
    </row>
    <row r="553" spans="8:12" customFormat="1" x14ac:dyDescent="0.25">
      <c r="H553" s="2"/>
      <c r="I553" s="2"/>
      <c r="J553" s="2"/>
      <c r="L553" s="2"/>
    </row>
    <row r="554" spans="8:12" customFormat="1" x14ac:dyDescent="0.25">
      <c r="H554" s="2"/>
      <c r="I554" s="2"/>
      <c r="J554" s="2"/>
      <c r="L554" s="2"/>
    </row>
    <row r="555" spans="8:12" customFormat="1" x14ac:dyDescent="0.25">
      <c r="H555" s="2"/>
      <c r="I555" s="2"/>
      <c r="J555" s="2"/>
      <c r="L555" s="2"/>
    </row>
    <row r="556" spans="8:12" customFormat="1" x14ac:dyDescent="0.25">
      <c r="H556" s="2"/>
      <c r="I556" s="2"/>
      <c r="J556" s="2"/>
      <c r="L556" s="2"/>
    </row>
    <row r="557" spans="8:12" customFormat="1" x14ac:dyDescent="0.25">
      <c r="H557" s="2"/>
      <c r="I557" s="2"/>
      <c r="J557" s="2"/>
      <c r="L557" s="2"/>
    </row>
    <row r="558" spans="8:12" customFormat="1" x14ac:dyDescent="0.25">
      <c r="H558" s="2"/>
      <c r="I558" s="2"/>
      <c r="J558" s="2"/>
      <c r="L558" s="2"/>
    </row>
    <row r="559" spans="8:12" customFormat="1" x14ac:dyDescent="0.25">
      <c r="H559" s="2"/>
      <c r="I559" s="2"/>
      <c r="J559" s="2"/>
      <c r="L559" s="2"/>
    </row>
    <row r="560" spans="8:12" customFormat="1" x14ac:dyDescent="0.25">
      <c r="H560" s="2"/>
      <c r="I560" s="2"/>
      <c r="J560" s="2"/>
      <c r="L560" s="2"/>
    </row>
    <row r="561" spans="8:12" customFormat="1" x14ac:dyDescent="0.25">
      <c r="H561" s="2"/>
      <c r="I561" s="2"/>
      <c r="J561" s="2"/>
      <c r="L561" s="2"/>
    </row>
    <row r="562" spans="8:12" customFormat="1" x14ac:dyDescent="0.25">
      <c r="H562" s="2"/>
      <c r="I562" s="2"/>
      <c r="J562" s="2"/>
      <c r="L562" s="2"/>
    </row>
    <row r="563" spans="8:12" customFormat="1" x14ac:dyDescent="0.25">
      <c r="H563" s="2"/>
      <c r="I563" s="2"/>
      <c r="J563" s="2"/>
      <c r="L563" s="2"/>
    </row>
    <row r="564" spans="8:12" customFormat="1" x14ac:dyDescent="0.25">
      <c r="H564" s="2"/>
      <c r="I564" s="2"/>
      <c r="J564" s="2"/>
      <c r="L564" s="2"/>
    </row>
    <row r="565" spans="8:12" customFormat="1" x14ac:dyDescent="0.25">
      <c r="H565" s="2"/>
      <c r="I565" s="2"/>
      <c r="J565" s="2"/>
      <c r="L565" s="2"/>
    </row>
    <row r="566" spans="8:12" customFormat="1" x14ac:dyDescent="0.25">
      <c r="H566" s="2"/>
      <c r="I566" s="2"/>
      <c r="J566" s="2"/>
      <c r="L566" s="2"/>
    </row>
    <row r="567" spans="8:12" customFormat="1" x14ac:dyDescent="0.25">
      <c r="H567" s="2"/>
      <c r="I567" s="2"/>
      <c r="J567" s="2"/>
      <c r="L567" s="2"/>
    </row>
    <row r="568" spans="8:12" customFormat="1" x14ac:dyDescent="0.25">
      <c r="H568" s="2"/>
      <c r="I568" s="2"/>
      <c r="J568" s="2"/>
      <c r="L568" s="2"/>
    </row>
    <row r="569" spans="8:12" customFormat="1" x14ac:dyDescent="0.25">
      <c r="H569" s="2"/>
      <c r="I569" s="2"/>
      <c r="J569" s="2"/>
      <c r="L569" s="2"/>
    </row>
    <row r="570" spans="8:12" customFormat="1" x14ac:dyDescent="0.25">
      <c r="H570" s="2"/>
      <c r="I570" s="2"/>
      <c r="J570" s="2"/>
      <c r="L570" s="2"/>
    </row>
    <row r="571" spans="8:12" customFormat="1" x14ac:dyDescent="0.25">
      <c r="H571" s="2"/>
      <c r="I571" s="2"/>
      <c r="J571" s="2"/>
      <c r="L571" s="2"/>
    </row>
    <row r="572" spans="8:12" customFormat="1" x14ac:dyDescent="0.25">
      <c r="H572" s="2"/>
      <c r="I572" s="2"/>
      <c r="J572" s="2"/>
      <c r="L572" s="2"/>
    </row>
    <row r="573" spans="8:12" customFormat="1" x14ac:dyDescent="0.25">
      <c r="H573" s="2"/>
      <c r="I573" s="2"/>
      <c r="J573" s="2"/>
      <c r="L573" s="2"/>
    </row>
    <row r="574" spans="8:12" customFormat="1" x14ac:dyDescent="0.25">
      <c r="H574" s="2"/>
      <c r="I574" s="2"/>
      <c r="J574" s="2"/>
      <c r="L574" s="2"/>
    </row>
    <row r="575" spans="8:12" customFormat="1" x14ac:dyDescent="0.25">
      <c r="H575" s="2"/>
      <c r="I575" s="2"/>
      <c r="J575" s="2"/>
      <c r="L575" s="2"/>
    </row>
    <row r="576" spans="8:12" customFormat="1" x14ac:dyDescent="0.25">
      <c r="H576" s="2"/>
      <c r="I576" s="2"/>
      <c r="J576" s="2"/>
      <c r="L576" s="2"/>
    </row>
    <row r="577" spans="8:12" customFormat="1" x14ac:dyDescent="0.25">
      <c r="H577" s="2"/>
      <c r="I577" s="2"/>
      <c r="J577" s="2"/>
      <c r="L577" s="2"/>
    </row>
    <row r="578" spans="8:12" customFormat="1" x14ac:dyDescent="0.25">
      <c r="H578" s="2"/>
      <c r="I578" s="2"/>
      <c r="J578" s="2"/>
      <c r="L578" s="2"/>
    </row>
    <row r="579" spans="8:12" customFormat="1" x14ac:dyDescent="0.25">
      <c r="H579" s="2"/>
      <c r="I579" s="2"/>
      <c r="J579" s="2"/>
      <c r="L579" s="2"/>
    </row>
    <row r="580" spans="8:12" customFormat="1" x14ac:dyDescent="0.25">
      <c r="H580" s="2"/>
      <c r="I580" s="2"/>
      <c r="J580" s="2"/>
      <c r="L580" s="2"/>
    </row>
    <row r="581" spans="8:12" customFormat="1" x14ac:dyDescent="0.25">
      <c r="H581" s="2"/>
      <c r="I581" s="2"/>
      <c r="J581" s="2"/>
      <c r="L581" s="2"/>
    </row>
    <row r="582" spans="8:12" customFormat="1" x14ac:dyDescent="0.25">
      <c r="H582" s="2"/>
      <c r="I582" s="2"/>
      <c r="J582" s="2"/>
      <c r="L582" s="2"/>
    </row>
    <row r="583" spans="8:12" customFormat="1" x14ac:dyDescent="0.25">
      <c r="H583" s="2"/>
      <c r="I583" s="2"/>
      <c r="J583" s="2"/>
      <c r="L583" s="2"/>
    </row>
    <row r="584" spans="8:12" customFormat="1" x14ac:dyDescent="0.25">
      <c r="H584" s="2"/>
      <c r="I584" s="2"/>
      <c r="J584" s="2"/>
      <c r="L584" s="2"/>
    </row>
    <row r="585" spans="8:12" customFormat="1" x14ac:dyDescent="0.25">
      <c r="H585" s="2"/>
      <c r="I585" s="2"/>
      <c r="J585" s="2"/>
      <c r="L585" s="2"/>
    </row>
    <row r="586" spans="8:12" customFormat="1" x14ac:dyDescent="0.25">
      <c r="H586" s="2"/>
      <c r="I586" s="2"/>
      <c r="J586" s="2"/>
      <c r="L586" s="2"/>
    </row>
    <row r="587" spans="8:12" customFormat="1" x14ac:dyDescent="0.25">
      <c r="H587" s="2"/>
      <c r="I587" s="2"/>
      <c r="J587" s="2"/>
      <c r="L587" s="2"/>
    </row>
    <row r="588" spans="8:12" customFormat="1" x14ac:dyDescent="0.25">
      <c r="H588" s="2"/>
      <c r="I588" s="2"/>
      <c r="J588" s="2"/>
      <c r="L588" s="2"/>
    </row>
    <row r="589" spans="8:12" customFormat="1" x14ac:dyDescent="0.25">
      <c r="H589" s="2"/>
      <c r="I589" s="2"/>
      <c r="J589" s="2"/>
      <c r="L589" s="2"/>
    </row>
    <row r="590" spans="8:12" customFormat="1" x14ac:dyDescent="0.25">
      <c r="H590" s="2"/>
      <c r="I590" s="2"/>
      <c r="J590" s="2"/>
      <c r="L590" s="2"/>
    </row>
    <row r="591" spans="8:12" customFormat="1" x14ac:dyDescent="0.25">
      <c r="H591" s="2"/>
      <c r="I591" s="2"/>
      <c r="J591" s="2"/>
      <c r="L591" s="2"/>
    </row>
    <row r="592" spans="8:12" customFormat="1" x14ac:dyDescent="0.25">
      <c r="H592" s="2"/>
      <c r="I592" s="2"/>
      <c r="J592" s="2"/>
      <c r="L592" s="2"/>
    </row>
    <row r="593" spans="8:12" customFormat="1" x14ac:dyDescent="0.25">
      <c r="H593" s="2"/>
      <c r="I593" s="2"/>
      <c r="J593" s="2"/>
      <c r="L593" s="2"/>
    </row>
    <row r="594" spans="8:12" customFormat="1" x14ac:dyDescent="0.25">
      <c r="H594" s="2"/>
      <c r="I594" s="2"/>
      <c r="J594" s="2"/>
      <c r="L594" s="2"/>
    </row>
    <row r="595" spans="8:12" customFormat="1" x14ac:dyDescent="0.25">
      <c r="H595" s="2"/>
      <c r="I595" s="2"/>
      <c r="J595" s="2"/>
      <c r="L595" s="2"/>
    </row>
    <row r="596" spans="8:12" customFormat="1" x14ac:dyDescent="0.25">
      <c r="H596" s="2"/>
      <c r="I596" s="2"/>
      <c r="J596" s="2"/>
      <c r="L596" s="2"/>
    </row>
    <row r="597" spans="8:12" customFormat="1" x14ac:dyDescent="0.25">
      <c r="H597" s="2"/>
      <c r="I597" s="2"/>
      <c r="J597" s="2"/>
      <c r="L597" s="2"/>
    </row>
    <row r="598" spans="8:12" customFormat="1" x14ac:dyDescent="0.25">
      <c r="H598" s="2"/>
      <c r="I598" s="2"/>
      <c r="J598" s="2"/>
      <c r="L598" s="2"/>
    </row>
    <row r="599" spans="8:12" customFormat="1" x14ac:dyDescent="0.25">
      <c r="H599" s="2"/>
      <c r="I599" s="2"/>
      <c r="J599" s="2"/>
      <c r="L599" s="2"/>
    </row>
    <row r="600" spans="8:12" customFormat="1" x14ac:dyDescent="0.25">
      <c r="H600" s="2"/>
      <c r="I600" s="2"/>
      <c r="J600" s="2"/>
      <c r="L600" s="2"/>
    </row>
    <row r="601" spans="8:12" customFormat="1" x14ac:dyDescent="0.25">
      <c r="H601" s="2"/>
      <c r="I601" s="2"/>
      <c r="J601" s="2"/>
      <c r="L601" s="2"/>
    </row>
    <row r="602" spans="8:12" customFormat="1" x14ac:dyDescent="0.25">
      <c r="H602" s="2"/>
      <c r="I602" s="2"/>
      <c r="J602" s="2"/>
      <c r="L602" s="2"/>
    </row>
    <row r="603" spans="8:12" customFormat="1" x14ac:dyDescent="0.25">
      <c r="H603" s="2"/>
      <c r="I603" s="2"/>
      <c r="J603" s="2"/>
      <c r="L603" s="2"/>
    </row>
    <row r="604" spans="8:12" customFormat="1" x14ac:dyDescent="0.25">
      <c r="H604" s="2"/>
      <c r="I604" s="2"/>
      <c r="J604" s="2"/>
      <c r="L604" s="2"/>
    </row>
    <row r="605" spans="8:12" customFormat="1" x14ac:dyDescent="0.25">
      <c r="H605" s="2"/>
      <c r="I605" s="2"/>
      <c r="J605" s="2"/>
      <c r="L605" s="2"/>
    </row>
    <row r="606" spans="8:12" customFormat="1" x14ac:dyDescent="0.25">
      <c r="H606" s="2"/>
      <c r="I606" s="2"/>
      <c r="J606" s="2"/>
      <c r="L606" s="2"/>
    </row>
    <row r="607" spans="8:12" customFormat="1" x14ac:dyDescent="0.25">
      <c r="H607" s="2"/>
      <c r="I607" s="2"/>
      <c r="J607" s="2"/>
      <c r="L607" s="2"/>
    </row>
    <row r="608" spans="8:12" customFormat="1" x14ac:dyDescent="0.25">
      <c r="H608" s="2"/>
      <c r="I608" s="2"/>
      <c r="J608" s="2"/>
      <c r="L608" s="2"/>
    </row>
    <row r="609" spans="8:12" customFormat="1" x14ac:dyDescent="0.25">
      <c r="H609" s="2"/>
      <c r="I609" s="2"/>
      <c r="J609" s="2"/>
      <c r="L609" s="2"/>
    </row>
    <row r="610" spans="8:12" customFormat="1" x14ac:dyDescent="0.25">
      <c r="H610" s="2"/>
      <c r="I610" s="2"/>
      <c r="J610" s="2"/>
      <c r="L610" s="2"/>
    </row>
    <row r="611" spans="8:12" customFormat="1" x14ac:dyDescent="0.25">
      <c r="H611" s="2"/>
      <c r="I611" s="2"/>
      <c r="J611" s="2"/>
      <c r="L611" s="2"/>
    </row>
    <row r="612" spans="8:12" customFormat="1" x14ac:dyDescent="0.25">
      <c r="H612" s="2"/>
      <c r="I612" s="2"/>
      <c r="J612" s="2"/>
      <c r="L612" s="2"/>
    </row>
    <row r="613" spans="8:12" customFormat="1" x14ac:dyDescent="0.25">
      <c r="H613" s="2"/>
      <c r="I613" s="2"/>
      <c r="J613" s="2"/>
      <c r="L613" s="2"/>
    </row>
    <row r="614" spans="8:12" customFormat="1" x14ac:dyDescent="0.25">
      <c r="H614" s="2"/>
      <c r="I614" s="2"/>
      <c r="J614" s="2"/>
      <c r="L614" s="2"/>
    </row>
    <row r="615" spans="8:12" customFormat="1" x14ac:dyDescent="0.25">
      <c r="H615" s="2"/>
      <c r="I615" s="2"/>
      <c r="J615" s="2"/>
      <c r="L615" s="2"/>
    </row>
    <row r="616" spans="8:12" customFormat="1" x14ac:dyDescent="0.25">
      <c r="H616" s="2"/>
      <c r="I616" s="2"/>
      <c r="J616" s="2"/>
      <c r="L616" s="2"/>
    </row>
    <row r="617" spans="8:12" customFormat="1" x14ac:dyDescent="0.25">
      <c r="H617" s="2"/>
      <c r="I617" s="2"/>
      <c r="J617" s="2"/>
      <c r="L617" s="2"/>
    </row>
    <row r="618" spans="8:12" customFormat="1" x14ac:dyDescent="0.25">
      <c r="H618" s="2"/>
      <c r="I618" s="2"/>
      <c r="J618" s="2"/>
      <c r="L618" s="2"/>
    </row>
    <row r="619" spans="8:12" customFormat="1" x14ac:dyDescent="0.25">
      <c r="H619" s="2"/>
      <c r="I619" s="2"/>
      <c r="J619" s="2"/>
      <c r="L619" s="2"/>
    </row>
    <row r="620" spans="8:12" customFormat="1" x14ac:dyDescent="0.25">
      <c r="H620" s="2"/>
      <c r="I620" s="2"/>
      <c r="J620" s="2"/>
      <c r="L620" s="2"/>
    </row>
    <row r="621" spans="8:12" customFormat="1" x14ac:dyDescent="0.25">
      <c r="H621" s="2"/>
      <c r="I621" s="2"/>
      <c r="J621" s="2"/>
      <c r="L621" s="2"/>
    </row>
    <row r="622" spans="8:12" customFormat="1" x14ac:dyDescent="0.25">
      <c r="H622" s="2"/>
      <c r="I622" s="2"/>
      <c r="J622" s="2"/>
      <c r="L622" s="2"/>
    </row>
    <row r="623" spans="8:12" customFormat="1" x14ac:dyDescent="0.25">
      <c r="H623" s="2"/>
      <c r="I623" s="2"/>
      <c r="J623" s="2"/>
      <c r="L623" s="2"/>
    </row>
    <row r="624" spans="8:12" customFormat="1" x14ac:dyDescent="0.25">
      <c r="H624" s="2"/>
      <c r="I624" s="2"/>
      <c r="J624" s="2"/>
      <c r="L624" s="2"/>
    </row>
    <row r="625" spans="8:12" customFormat="1" x14ac:dyDescent="0.25">
      <c r="H625" s="2"/>
      <c r="I625" s="2"/>
      <c r="J625" s="2"/>
      <c r="L625" s="2"/>
    </row>
    <row r="626" spans="8:12" customFormat="1" x14ac:dyDescent="0.25">
      <c r="H626" s="2"/>
      <c r="I626" s="2"/>
      <c r="J626" s="2"/>
      <c r="L626" s="2"/>
    </row>
    <row r="627" spans="8:12" customFormat="1" x14ac:dyDescent="0.25">
      <c r="H627" s="2"/>
      <c r="I627" s="2"/>
      <c r="J627" s="2"/>
      <c r="L627" s="2"/>
    </row>
    <row r="628" spans="8:12" customFormat="1" x14ac:dyDescent="0.25">
      <c r="H628" s="2"/>
      <c r="I628" s="2"/>
      <c r="J628" s="2"/>
      <c r="L628" s="2"/>
    </row>
    <row r="629" spans="8:12" customFormat="1" x14ac:dyDescent="0.25">
      <c r="H629" s="2"/>
      <c r="I629" s="2"/>
      <c r="J629" s="2"/>
      <c r="L629" s="2"/>
    </row>
    <row r="630" spans="8:12" customFormat="1" x14ac:dyDescent="0.25">
      <c r="H630" s="2"/>
      <c r="I630" s="2"/>
      <c r="J630" s="2"/>
      <c r="L630" s="2"/>
    </row>
    <row r="631" spans="8:12" customFormat="1" x14ac:dyDescent="0.25">
      <c r="H631" s="2"/>
      <c r="I631" s="2"/>
      <c r="J631" s="2"/>
      <c r="L631" s="2"/>
    </row>
    <row r="632" spans="8:12" customFormat="1" x14ac:dyDescent="0.25">
      <c r="H632" s="2"/>
      <c r="I632" s="2"/>
      <c r="J632" s="2"/>
      <c r="L632" s="2"/>
    </row>
    <row r="633" spans="8:12" customFormat="1" x14ac:dyDescent="0.25">
      <c r="H633" s="2"/>
      <c r="I633" s="2"/>
      <c r="J633" s="2"/>
      <c r="L633" s="2"/>
    </row>
    <row r="634" spans="8:12" customFormat="1" x14ac:dyDescent="0.25">
      <c r="H634" s="2"/>
      <c r="I634" s="2"/>
      <c r="J634" s="2"/>
      <c r="L634" s="2"/>
    </row>
    <row r="635" spans="8:12" customFormat="1" x14ac:dyDescent="0.25">
      <c r="H635" s="2"/>
      <c r="I635" s="2"/>
      <c r="J635" s="2"/>
      <c r="L635" s="2"/>
    </row>
    <row r="636" spans="8:12" customFormat="1" x14ac:dyDescent="0.25">
      <c r="H636" s="2"/>
      <c r="I636" s="2"/>
      <c r="J636" s="2"/>
      <c r="L636" s="2"/>
    </row>
    <row r="637" spans="8:12" customFormat="1" x14ac:dyDescent="0.25">
      <c r="H637" s="2"/>
      <c r="I637" s="2"/>
      <c r="J637" s="2"/>
      <c r="L637" s="2"/>
    </row>
    <row r="638" spans="8:12" customFormat="1" x14ac:dyDescent="0.25">
      <c r="H638" s="2"/>
      <c r="I638" s="2"/>
      <c r="J638" s="2"/>
      <c r="L638" s="2"/>
    </row>
    <row r="639" spans="8:12" customFormat="1" x14ac:dyDescent="0.25">
      <c r="H639" s="2"/>
      <c r="I639" s="2"/>
      <c r="J639" s="2"/>
      <c r="L639" s="2"/>
    </row>
    <row r="640" spans="8:12" customFormat="1" x14ac:dyDescent="0.25">
      <c r="H640" s="2"/>
      <c r="I640" s="2"/>
      <c r="J640" s="2"/>
      <c r="L640" s="2"/>
    </row>
    <row r="641" spans="8:12" customFormat="1" x14ac:dyDescent="0.25">
      <c r="H641" s="2"/>
      <c r="I641" s="2"/>
      <c r="J641" s="2"/>
      <c r="L641" s="2"/>
    </row>
    <row r="642" spans="8:12" customFormat="1" x14ac:dyDescent="0.25">
      <c r="H642" s="2"/>
      <c r="I642" s="2"/>
      <c r="J642" s="2"/>
      <c r="L642" s="2"/>
    </row>
    <row r="643" spans="8:12" customFormat="1" x14ac:dyDescent="0.25">
      <c r="H643" s="2"/>
      <c r="I643" s="2"/>
      <c r="J643" s="2"/>
      <c r="L643" s="2"/>
    </row>
    <row r="644" spans="8:12" customFormat="1" x14ac:dyDescent="0.25">
      <c r="H644" s="2"/>
      <c r="I644" s="2"/>
      <c r="J644" s="2"/>
      <c r="L644" s="2"/>
    </row>
    <row r="645" spans="8:12" customFormat="1" x14ac:dyDescent="0.25">
      <c r="H645" s="2"/>
      <c r="I645" s="2"/>
      <c r="J645" s="2"/>
      <c r="L645" s="2"/>
    </row>
    <row r="646" spans="8:12" customFormat="1" x14ac:dyDescent="0.25">
      <c r="H646" s="2"/>
      <c r="I646" s="2"/>
      <c r="J646" s="2"/>
      <c r="L646" s="2"/>
    </row>
    <row r="647" spans="8:12" customFormat="1" x14ac:dyDescent="0.25">
      <c r="H647" s="2"/>
      <c r="I647" s="2"/>
      <c r="J647" s="2"/>
      <c r="L647" s="2"/>
    </row>
    <row r="648" spans="8:12" customFormat="1" x14ac:dyDescent="0.25">
      <c r="H648" s="2"/>
      <c r="I648" s="2"/>
      <c r="J648" s="2"/>
      <c r="L648" s="2"/>
    </row>
    <row r="649" spans="8:12" customFormat="1" x14ac:dyDescent="0.25">
      <c r="H649" s="2"/>
      <c r="I649" s="2"/>
      <c r="J649" s="2"/>
      <c r="L649" s="2"/>
    </row>
    <row r="650" spans="8:12" customFormat="1" x14ac:dyDescent="0.25">
      <c r="H650" s="2"/>
      <c r="I650" s="2"/>
      <c r="J650" s="2"/>
      <c r="L650" s="2"/>
    </row>
    <row r="651" spans="8:12" customFormat="1" x14ac:dyDescent="0.25">
      <c r="H651" s="2"/>
      <c r="I651" s="2"/>
      <c r="J651" s="2"/>
      <c r="L651" s="2"/>
    </row>
    <row r="652" spans="8:12" customFormat="1" x14ac:dyDescent="0.25">
      <c r="H652" s="2"/>
      <c r="I652" s="2"/>
      <c r="J652" s="2"/>
      <c r="L652" s="2"/>
    </row>
    <row r="653" spans="8:12" customFormat="1" x14ac:dyDescent="0.25">
      <c r="H653" s="2"/>
      <c r="I653" s="2"/>
      <c r="J653" s="2"/>
      <c r="L653" s="2"/>
    </row>
    <row r="654" spans="8:12" customFormat="1" x14ac:dyDescent="0.25">
      <c r="H654" s="2"/>
      <c r="I654" s="2"/>
      <c r="J654" s="2"/>
      <c r="L654" s="2"/>
    </row>
    <row r="655" spans="8:12" customFormat="1" x14ac:dyDescent="0.25">
      <c r="H655" s="2"/>
      <c r="I655" s="2"/>
      <c r="J655" s="2"/>
      <c r="L655" s="2"/>
    </row>
    <row r="656" spans="8:12" customFormat="1" x14ac:dyDescent="0.25">
      <c r="H656" s="2"/>
      <c r="I656" s="2"/>
      <c r="J656" s="2"/>
      <c r="L656" s="2"/>
    </row>
    <row r="657" spans="8:12" customFormat="1" x14ac:dyDescent="0.25">
      <c r="H657" s="2"/>
      <c r="I657" s="2"/>
      <c r="J657" s="2"/>
      <c r="L657" s="2"/>
    </row>
    <row r="658" spans="8:12" customFormat="1" x14ac:dyDescent="0.25">
      <c r="H658" s="2"/>
      <c r="I658" s="2"/>
      <c r="J658" s="2"/>
      <c r="L658" s="2"/>
    </row>
    <row r="659" spans="8:12" customFormat="1" x14ac:dyDescent="0.25">
      <c r="H659" s="2"/>
      <c r="I659" s="2"/>
      <c r="J659" s="2"/>
      <c r="L659" s="2"/>
    </row>
    <row r="660" spans="8:12" customFormat="1" x14ac:dyDescent="0.25">
      <c r="H660" s="2"/>
      <c r="I660" s="2"/>
      <c r="J660" s="2"/>
      <c r="L660" s="2"/>
    </row>
    <row r="661" spans="8:12" customFormat="1" x14ac:dyDescent="0.25">
      <c r="H661" s="2"/>
      <c r="I661" s="2"/>
      <c r="J661" s="2"/>
      <c r="L661" s="2"/>
    </row>
    <row r="662" spans="8:12" customFormat="1" x14ac:dyDescent="0.25">
      <c r="H662" s="2"/>
      <c r="I662" s="2"/>
      <c r="J662" s="2"/>
      <c r="L662" s="2"/>
    </row>
    <row r="663" spans="8:12" customFormat="1" x14ac:dyDescent="0.25">
      <c r="H663" s="2"/>
      <c r="I663" s="2"/>
      <c r="J663" s="2"/>
      <c r="L663" s="2"/>
    </row>
    <row r="664" spans="8:12" customFormat="1" x14ac:dyDescent="0.25">
      <c r="H664" s="2"/>
      <c r="I664" s="2"/>
      <c r="J664" s="2"/>
      <c r="L664" s="2"/>
    </row>
    <row r="665" spans="8:12" customFormat="1" x14ac:dyDescent="0.25">
      <c r="H665" s="2"/>
      <c r="I665" s="2"/>
      <c r="J665" s="2"/>
      <c r="L665" s="2"/>
    </row>
    <row r="666" spans="8:12" customFormat="1" x14ac:dyDescent="0.25">
      <c r="H666" s="2"/>
      <c r="I666" s="2"/>
      <c r="J666" s="2"/>
      <c r="L666" s="2"/>
    </row>
    <row r="667" spans="8:12" customFormat="1" x14ac:dyDescent="0.25">
      <c r="H667" s="2"/>
      <c r="I667" s="2"/>
      <c r="J667" s="2"/>
      <c r="L667" s="2"/>
    </row>
    <row r="668" spans="8:12" customFormat="1" x14ac:dyDescent="0.25">
      <c r="H668" s="2"/>
      <c r="I668" s="2"/>
      <c r="J668" s="2"/>
      <c r="L668" s="2"/>
    </row>
    <row r="669" spans="8:12" customFormat="1" x14ac:dyDescent="0.25">
      <c r="H669" s="2"/>
      <c r="I669" s="2"/>
      <c r="J669" s="2"/>
      <c r="L669" s="2"/>
    </row>
    <row r="670" spans="8:12" customFormat="1" x14ac:dyDescent="0.25">
      <c r="H670" s="2"/>
      <c r="I670" s="2"/>
      <c r="J670" s="2"/>
      <c r="L670" s="2"/>
    </row>
    <row r="671" spans="8:12" customFormat="1" x14ac:dyDescent="0.25">
      <c r="H671" s="2"/>
      <c r="I671" s="2"/>
      <c r="J671" s="2"/>
      <c r="L671" s="2"/>
    </row>
    <row r="672" spans="8:12" customFormat="1" x14ac:dyDescent="0.25">
      <c r="H672" s="2"/>
      <c r="I672" s="2"/>
      <c r="J672" s="2"/>
      <c r="L672" s="2"/>
    </row>
    <row r="673" spans="8:12" customFormat="1" x14ac:dyDescent="0.25">
      <c r="H673" s="2"/>
      <c r="I673" s="2"/>
      <c r="J673" s="2"/>
      <c r="L673" s="2"/>
    </row>
    <row r="674" spans="8:12" customFormat="1" x14ac:dyDescent="0.25">
      <c r="H674" s="2"/>
      <c r="I674" s="2"/>
      <c r="J674" s="2"/>
      <c r="L674" s="2"/>
    </row>
    <row r="675" spans="8:12" customFormat="1" x14ac:dyDescent="0.25">
      <c r="H675" s="2"/>
      <c r="I675" s="2"/>
      <c r="J675" s="2"/>
      <c r="L675" s="2"/>
    </row>
    <row r="676" spans="8:12" customFormat="1" x14ac:dyDescent="0.25">
      <c r="H676" s="2"/>
      <c r="I676" s="2"/>
      <c r="J676" s="2"/>
      <c r="L676" s="2"/>
    </row>
    <row r="677" spans="8:12" customFormat="1" x14ac:dyDescent="0.25">
      <c r="H677" s="2"/>
      <c r="I677" s="2"/>
      <c r="J677" s="2"/>
      <c r="L677" s="2"/>
    </row>
    <row r="678" spans="8:12" customFormat="1" x14ac:dyDescent="0.25">
      <c r="H678" s="2"/>
      <c r="I678" s="2"/>
      <c r="J678" s="2"/>
      <c r="L678" s="2"/>
    </row>
    <row r="679" spans="8:12" customFormat="1" x14ac:dyDescent="0.25">
      <c r="H679" s="2"/>
      <c r="I679" s="2"/>
      <c r="J679" s="2"/>
      <c r="L679" s="2"/>
    </row>
    <row r="680" spans="8:12" customFormat="1" x14ac:dyDescent="0.25">
      <c r="H680" s="2"/>
      <c r="I680" s="2"/>
      <c r="J680" s="2"/>
      <c r="L680" s="2"/>
    </row>
    <row r="681" spans="8:12" customFormat="1" x14ac:dyDescent="0.25">
      <c r="H681" s="2"/>
      <c r="I681" s="2"/>
      <c r="J681" s="2"/>
      <c r="L681" s="2"/>
    </row>
    <row r="682" spans="8:12" customFormat="1" x14ac:dyDescent="0.25">
      <c r="H682" s="2"/>
      <c r="I682" s="2"/>
      <c r="J682" s="2"/>
      <c r="L682" s="2"/>
    </row>
    <row r="683" spans="8:12" customFormat="1" x14ac:dyDescent="0.25">
      <c r="H683" s="2"/>
      <c r="I683" s="2"/>
      <c r="J683" s="2"/>
      <c r="L683" s="2"/>
    </row>
    <row r="684" spans="8:12" customFormat="1" x14ac:dyDescent="0.25">
      <c r="H684" s="2"/>
      <c r="I684" s="2"/>
      <c r="J684" s="2"/>
      <c r="L684" s="2"/>
    </row>
    <row r="685" spans="8:12" customFormat="1" x14ac:dyDescent="0.25">
      <c r="H685" s="2"/>
      <c r="I685" s="2"/>
      <c r="J685" s="2"/>
      <c r="L685" s="2"/>
    </row>
    <row r="686" spans="8:12" customFormat="1" x14ac:dyDescent="0.25">
      <c r="H686" s="2"/>
      <c r="I686" s="2"/>
      <c r="J686" s="2"/>
      <c r="L686" s="2"/>
    </row>
    <row r="687" spans="8:12" customFormat="1" x14ac:dyDescent="0.25">
      <c r="H687" s="2"/>
      <c r="I687" s="2"/>
      <c r="J687" s="2"/>
      <c r="L687" s="2"/>
    </row>
    <row r="688" spans="8:12" customFormat="1" x14ac:dyDescent="0.25">
      <c r="H688" s="2"/>
      <c r="I688" s="2"/>
      <c r="J688" s="2"/>
      <c r="L688" s="2"/>
    </row>
    <row r="689" spans="8:12" customFormat="1" x14ac:dyDescent="0.25">
      <c r="H689" s="2"/>
      <c r="I689" s="2"/>
      <c r="J689" s="2"/>
      <c r="L689" s="2"/>
    </row>
    <row r="690" spans="8:12" customFormat="1" x14ac:dyDescent="0.25">
      <c r="H690" s="2"/>
      <c r="I690" s="2"/>
      <c r="J690" s="2"/>
      <c r="L690" s="2"/>
    </row>
    <row r="691" spans="8:12" customFormat="1" x14ac:dyDescent="0.25">
      <c r="H691" s="2"/>
      <c r="I691" s="2"/>
      <c r="J691" s="2"/>
      <c r="L691" s="2"/>
    </row>
    <row r="692" spans="8:12" customFormat="1" x14ac:dyDescent="0.25">
      <c r="H692" s="2"/>
      <c r="I692" s="2"/>
      <c r="J692" s="2"/>
      <c r="L692" s="2"/>
    </row>
    <row r="693" spans="8:12" customFormat="1" x14ac:dyDescent="0.25">
      <c r="H693" s="2"/>
      <c r="I693" s="2"/>
      <c r="J693" s="2"/>
      <c r="L693" s="2"/>
    </row>
    <row r="694" spans="8:12" customFormat="1" x14ac:dyDescent="0.25">
      <c r="H694" s="2"/>
      <c r="I694" s="2"/>
      <c r="J694" s="2"/>
      <c r="L694" s="2"/>
    </row>
    <row r="695" spans="8:12" customFormat="1" x14ac:dyDescent="0.25">
      <c r="H695" s="2"/>
      <c r="I695" s="2"/>
      <c r="J695" s="2"/>
      <c r="L695" s="2"/>
    </row>
    <row r="696" spans="8:12" customFormat="1" x14ac:dyDescent="0.25">
      <c r="H696" s="2"/>
      <c r="I696" s="2"/>
      <c r="J696" s="2"/>
      <c r="L696" s="2"/>
    </row>
    <row r="697" spans="8:12" customFormat="1" x14ac:dyDescent="0.25">
      <c r="H697" s="2"/>
      <c r="I697" s="2"/>
      <c r="J697" s="2"/>
      <c r="L697" s="2"/>
    </row>
    <row r="698" spans="8:12" customFormat="1" x14ac:dyDescent="0.25">
      <c r="H698" s="2"/>
      <c r="I698" s="2"/>
      <c r="J698" s="2"/>
      <c r="L698" s="2"/>
    </row>
    <row r="699" spans="8:12" customFormat="1" x14ac:dyDescent="0.25">
      <c r="H699" s="2"/>
      <c r="I699" s="2"/>
      <c r="J699" s="2"/>
      <c r="L699" s="2"/>
    </row>
    <row r="700" spans="8:12" customFormat="1" x14ac:dyDescent="0.25">
      <c r="H700" s="2"/>
      <c r="I700" s="2"/>
      <c r="J700" s="2"/>
      <c r="L700" s="2"/>
    </row>
    <row r="701" spans="8:12" customFormat="1" x14ac:dyDescent="0.25">
      <c r="H701" s="2"/>
      <c r="I701" s="2"/>
      <c r="J701" s="2"/>
      <c r="L701" s="2"/>
    </row>
    <row r="702" spans="8:12" customFormat="1" x14ac:dyDescent="0.25">
      <c r="H702" s="2"/>
      <c r="I702" s="2"/>
      <c r="J702" s="2"/>
      <c r="L702" s="2"/>
    </row>
    <row r="703" spans="8:12" customFormat="1" x14ac:dyDescent="0.25">
      <c r="H703" s="2"/>
      <c r="I703" s="2"/>
      <c r="J703" s="2"/>
      <c r="L703" s="2"/>
    </row>
    <row r="704" spans="8:12" customFormat="1" x14ac:dyDescent="0.25">
      <c r="H704" s="2"/>
      <c r="I704" s="2"/>
      <c r="J704" s="2"/>
      <c r="L704" s="2"/>
    </row>
    <row r="705" spans="8:12" customFormat="1" x14ac:dyDescent="0.25">
      <c r="H705" s="2"/>
      <c r="I705" s="2"/>
      <c r="J705" s="2"/>
      <c r="L705" s="2"/>
    </row>
    <row r="706" spans="8:12" customFormat="1" x14ac:dyDescent="0.25">
      <c r="H706" s="2"/>
      <c r="I706" s="2"/>
      <c r="J706" s="2"/>
      <c r="L706" s="2"/>
    </row>
    <row r="707" spans="8:12" customFormat="1" x14ac:dyDescent="0.25">
      <c r="H707" s="2"/>
      <c r="I707" s="2"/>
      <c r="J707" s="2"/>
      <c r="L707" s="2"/>
    </row>
    <row r="708" spans="8:12" customFormat="1" x14ac:dyDescent="0.25">
      <c r="H708" s="2"/>
      <c r="I708" s="2"/>
      <c r="J708" s="2"/>
      <c r="L708" s="2"/>
    </row>
    <row r="709" spans="8:12" customFormat="1" x14ac:dyDescent="0.25">
      <c r="H709" s="2"/>
      <c r="I709" s="2"/>
      <c r="J709" s="2"/>
      <c r="L709" s="2"/>
    </row>
    <row r="710" spans="8:12" customFormat="1" x14ac:dyDescent="0.25">
      <c r="H710" s="2"/>
      <c r="I710" s="2"/>
      <c r="J710" s="2"/>
      <c r="L710" s="2"/>
    </row>
    <row r="711" spans="8:12" customFormat="1" x14ac:dyDescent="0.25">
      <c r="H711" s="2"/>
      <c r="I711" s="2"/>
      <c r="J711" s="2"/>
      <c r="L711" s="2"/>
    </row>
    <row r="712" spans="8:12" customFormat="1" x14ac:dyDescent="0.25">
      <c r="H712" s="2"/>
      <c r="I712" s="2"/>
      <c r="J712" s="2"/>
      <c r="L712" s="2"/>
    </row>
    <row r="713" spans="8:12" customFormat="1" x14ac:dyDescent="0.25">
      <c r="H713" s="2"/>
      <c r="I713" s="2"/>
      <c r="J713" s="2"/>
      <c r="L713" s="2"/>
    </row>
    <row r="714" spans="8:12" customFormat="1" x14ac:dyDescent="0.25">
      <c r="H714" s="2"/>
      <c r="I714" s="2"/>
      <c r="J714" s="2"/>
      <c r="L714" s="2"/>
    </row>
    <row r="715" spans="8:12" customFormat="1" x14ac:dyDescent="0.25">
      <c r="H715" s="2"/>
      <c r="I715" s="2"/>
      <c r="J715" s="2"/>
      <c r="L715" s="2"/>
    </row>
    <row r="716" spans="8:12" customFormat="1" x14ac:dyDescent="0.25">
      <c r="H716" s="2"/>
      <c r="I716" s="2"/>
      <c r="J716" s="2"/>
      <c r="L716" s="2"/>
    </row>
    <row r="717" spans="8:12" customFormat="1" x14ac:dyDescent="0.25">
      <c r="H717" s="2"/>
      <c r="I717" s="2"/>
      <c r="J717" s="2"/>
      <c r="L717" s="2"/>
    </row>
    <row r="718" spans="8:12" customFormat="1" x14ac:dyDescent="0.25">
      <c r="H718" s="2"/>
      <c r="I718" s="2"/>
      <c r="J718" s="2"/>
      <c r="L718" s="2"/>
    </row>
    <row r="719" spans="8:12" customFormat="1" x14ac:dyDescent="0.25">
      <c r="H719" s="2"/>
      <c r="I719" s="2"/>
      <c r="J719" s="2"/>
      <c r="L719" s="2"/>
    </row>
    <row r="720" spans="8:12" customFormat="1" x14ac:dyDescent="0.25">
      <c r="H720" s="2"/>
      <c r="I720" s="2"/>
      <c r="J720" s="2"/>
      <c r="L720" s="2"/>
    </row>
    <row r="721" spans="8:12" customFormat="1" x14ac:dyDescent="0.25">
      <c r="H721" s="2"/>
      <c r="I721" s="2"/>
      <c r="J721" s="2"/>
      <c r="L721" s="2"/>
    </row>
    <row r="722" spans="8:12" customFormat="1" x14ac:dyDescent="0.25">
      <c r="H722" s="2"/>
      <c r="I722" s="2"/>
      <c r="J722" s="2"/>
      <c r="L722" s="2"/>
    </row>
    <row r="723" spans="8:12" customFormat="1" x14ac:dyDescent="0.25">
      <c r="H723" s="2"/>
      <c r="I723" s="2"/>
      <c r="J723" s="2"/>
      <c r="L723" s="2"/>
    </row>
    <row r="724" spans="8:12" customFormat="1" x14ac:dyDescent="0.25">
      <c r="H724" s="2"/>
      <c r="I724" s="2"/>
      <c r="J724" s="2"/>
      <c r="L724" s="2"/>
    </row>
    <row r="725" spans="8:12" customFormat="1" x14ac:dyDescent="0.25">
      <c r="H725" s="2"/>
      <c r="I725" s="2"/>
      <c r="J725" s="2"/>
      <c r="L725" s="2"/>
    </row>
    <row r="726" spans="8:12" customFormat="1" x14ac:dyDescent="0.25">
      <c r="H726" s="2"/>
      <c r="I726" s="2"/>
      <c r="J726" s="2"/>
      <c r="L726" s="2"/>
    </row>
    <row r="727" spans="8:12" customFormat="1" x14ac:dyDescent="0.25">
      <c r="H727" s="2"/>
      <c r="I727" s="2"/>
      <c r="J727" s="2"/>
      <c r="L727" s="2"/>
    </row>
    <row r="728" spans="8:12" customFormat="1" x14ac:dyDescent="0.25">
      <c r="H728" s="2"/>
      <c r="I728" s="2"/>
      <c r="J728" s="2"/>
      <c r="L728" s="2"/>
    </row>
    <row r="729" spans="8:12" customFormat="1" x14ac:dyDescent="0.25">
      <c r="H729" s="2"/>
      <c r="I729" s="2"/>
      <c r="J729" s="2"/>
      <c r="L729" s="2"/>
    </row>
    <row r="730" spans="8:12" customFormat="1" x14ac:dyDescent="0.25">
      <c r="H730" s="2"/>
      <c r="I730" s="2"/>
      <c r="J730" s="2"/>
      <c r="L730" s="2"/>
    </row>
    <row r="731" spans="8:12" customFormat="1" x14ac:dyDescent="0.25">
      <c r="H731" s="2"/>
      <c r="I731" s="2"/>
      <c r="J731" s="2"/>
      <c r="L731" s="2"/>
    </row>
    <row r="732" spans="8:12" customFormat="1" x14ac:dyDescent="0.25">
      <c r="H732" s="2"/>
      <c r="I732" s="2"/>
      <c r="J732" s="2"/>
      <c r="L732" s="2"/>
    </row>
    <row r="733" spans="8:12" customFormat="1" x14ac:dyDescent="0.25">
      <c r="H733" s="2"/>
      <c r="I733" s="2"/>
      <c r="J733" s="2"/>
      <c r="L733" s="2"/>
    </row>
    <row r="734" spans="8:12" customFormat="1" x14ac:dyDescent="0.25">
      <c r="H734" s="2"/>
      <c r="I734" s="2"/>
      <c r="J734" s="2"/>
      <c r="L734" s="2"/>
    </row>
    <row r="735" spans="8:12" customFormat="1" x14ac:dyDescent="0.25">
      <c r="H735" s="2"/>
      <c r="I735" s="2"/>
      <c r="J735" s="2"/>
      <c r="L735" s="2"/>
    </row>
    <row r="736" spans="8:12" customFormat="1" x14ac:dyDescent="0.25">
      <c r="H736" s="2"/>
      <c r="I736" s="2"/>
      <c r="J736" s="2"/>
      <c r="L736" s="2"/>
    </row>
    <row r="737" spans="8:12" customFormat="1" x14ac:dyDescent="0.25">
      <c r="H737" s="2"/>
      <c r="I737" s="2"/>
      <c r="J737" s="2"/>
      <c r="L737" s="2"/>
    </row>
    <row r="738" spans="8:12" customFormat="1" x14ac:dyDescent="0.25">
      <c r="H738" s="2"/>
      <c r="I738" s="2"/>
      <c r="J738" s="2"/>
      <c r="L738" s="2"/>
    </row>
    <row r="739" spans="8:12" customFormat="1" x14ac:dyDescent="0.25">
      <c r="H739" s="2"/>
      <c r="I739" s="2"/>
      <c r="J739" s="2"/>
      <c r="L739" s="2"/>
    </row>
    <row r="740" spans="8:12" customFormat="1" x14ac:dyDescent="0.25">
      <c r="H740" s="2"/>
      <c r="I740" s="2"/>
      <c r="J740" s="2"/>
      <c r="L740" s="2"/>
    </row>
    <row r="741" spans="8:12" customFormat="1" x14ac:dyDescent="0.25">
      <c r="H741" s="2"/>
      <c r="I741" s="2"/>
      <c r="J741" s="2"/>
      <c r="L741" s="2"/>
    </row>
    <row r="742" spans="8:12" customFormat="1" x14ac:dyDescent="0.25">
      <c r="H742" s="2"/>
      <c r="I742" s="2"/>
      <c r="J742" s="2"/>
      <c r="L742" s="2"/>
    </row>
    <row r="743" spans="8:12" customFormat="1" x14ac:dyDescent="0.25">
      <c r="H743" s="2"/>
      <c r="I743" s="2"/>
      <c r="J743" s="2"/>
      <c r="L743" s="2"/>
    </row>
    <row r="744" spans="8:12" customFormat="1" x14ac:dyDescent="0.25">
      <c r="H744" s="2"/>
      <c r="I744" s="2"/>
      <c r="J744" s="2"/>
      <c r="L744" s="2"/>
    </row>
    <row r="745" spans="8:12" customFormat="1" x14ac:dyDescent="0.25">
      <c r="H745" s="2"/>
      <c r="I745" s="2"/>
      <c r="J745" s="2"/>
      <c r="L745" s="2"/>
    </row>
    <row r="746" spans="8:12" customFormat="1" x14ac:dyDescent="0.25">
      <c r="H746" s="2"/>
      <c r="I746" s="2"/>
      <c r="J746" s="2"/>
      <c r="L746" s="2"/>
    </row>
    <row r="747" spans="8:12" customFormat="1" x14ac:dyDescent="0.25">
      <c r="H747" s="2"/>
      <c r="I747" s="2"/>
      <c r="J747" s="2"/>
      <c r="L747" s="2"/>
    </row>
    <row r="748" spans="8:12" customFormat="1" x14ac:dyDescent="0.25">
      <c r="H748" s="2"/>
      <c r="I748" s="2"/>
      <c r="J748" s="2"/>
      <c r="L748" s="2"/>
    </row>
    <row r="749" spans="8:12" customFormat="1" x14ac:dyDescent="0.25">
      <c r="H749" s="2"/>
      <c r="I749" s="2"/>
      <c r="J749" s="2"/>
      <c r="L749" s="2"/>
    </row>
    <row r="750" spans="8:12" customFormat="1" x14ac:dyDescent="0.25">
      <c r="H750" s="2"/>
      <c r="I750" s="2"/>
      <c r="J750" s="2"/>
      <c r="L750" s="2"/>
    </row>
    <row r="751" spans="8:12" customFormat="1" x14ac:dyDescent="0.25">
      <c r="H751" s="2"/>
      <c r="I751" s="2"/>
      <c r="J751" s="2"/>
      <c r="L751" s="2"/>
    </row>
    <row r="752" spans="8:12" customFormat="1" x14ac:dyDescent="0.25">
      <c r="H752" s="2"/>
      <c r="I752" s="2"/>
      <c r="J752" s="2"/>
      <c r="L752" s="2"/>
    </row>
    <row r="753" spans="8:12" customFormat="1" x14ac:dyDescent="0.25">
      <c r="H753" s="2"/>
      <c r="I753" s="2"/>
      <c r="J753" s="2"/>
      <c r="L753" s="2"/>
    </row>
    <row r="754" spans="8:12" customFormat="1" x14ac:dyDescent="0.25">
      <c r="H754" s="2"/>
      <c r="I754" s="2"/>
      <c r="J754" s="2"/>
      <c r="L754" s="2"/>
    </row>
    <row r="755" spans="8:12" customFormat="1" x14ac:dyDescent="0.25">
      <c r="H755" s="2"/>
      <c r="I755" s="2"/>
      <c r="J755" s="2"/>
      <c r="L755" s="2"/>
    </row>
    <row r="756" spans="8:12" customFormat="1" x14ac:dyDescent="0.25">
      <c r="H756" s="2"/>
      <c r="I756" s="2"/>
      <c r="J756" s="2"/>
      <c r="L756" s="2"/>
    </row>
    <row r="757" spans="8:12" customFormat="1" x14ac:dyDescent="0.25">
      <c r="H757" s="2"/>
      <c r="I757" s="2"/>
      <c r="J757" s="2"/>
      <c r="L757" s="2"/>
    </row>
    <row r="758" spans="8:12" customFormat="1" x14ac:dyDescent="0.25">
      <c r="H758" s="2"/>
      <c r="I758" s="2"/>
      <c r="J758" s="2"/>
      <c r="L758" s="2"/>
    </row>
    <row r="759" spans="8:12" customFormat="1" x14ac:dyDescent="0.25">
      <c r="H759" s="2"/>
      <c r="I759" s="2"/>
      <c r="J759" s="2"/>
      <c r="L759" s="2"/>
    </row>
    <row r="760" spans="8:12" customFormat="1" x14ac:dyDescent="0.25">
      <c r="H760" s="2"/>
      <c r="I760" s="2"/>
      <c r="J760" s="2"/>
      <c r="L760" s="2"/>
    </row>
    <row r="761" spans="8:12" customFormat="1" x14ac:dyDescent="0.25">
      <c r="H761" s="2"/>
      <c r="I761" s="2"/>
      <c r="J761" s="2"/>
      <c r="L761" s="2"/>
    </row>
    <row r="762" spans="8:12" customFormat="1" x14ac:dyDescent="0.25">
      <c r="H762" s="2"/>
      <c r="I762" s="2"/>
      <c r="J762" s="2"/>
      <c r="L762" s="2"/>
    </row>
    <row r="763" spans="8:12" customFormat="1" x14ac:dyDescent="0.25">
      <c r="H763" s="2"/>
      <c r="I763" s="2"/>
      <c r="J763" s="2"/>
      <c r="L763" s="2"/>
    </row>
    <row r="764" spans="8:12" customFormat="1" x14ac:dyDescent="0.25">
      <c r="H764" s="2"/>
      <c r="I764" s="2"/>
      <c r="J764" s="2"/>
      <c r="L764" s="2"/>
    </row>
    <row r="765" spans="8:12" customFormat="1" x14ac:dyDescent="0.25">
      <c r="H765" s="2"/>
      <c r="I765" s="2"/>
      <c r="J765" s="2"/>
      <c r="L765" s="2"/>
    </row>
    <row r="766" spans="8:12" customFormat="1" x14ac:dyDescent="0.25">
      <c r="H766" s="2"/>
      <c r="I766" s="2"/>
      <c r="J766" s="2"/>
      <c r="L766" s="2"/>
    </row>
    <row r="767" spans="8:12" customFormat="1" x14ac:dyDescent="0.25">
      <c r="H767" s="2"/>
      <c r="I767" s="2"/>
      <c r="J767" s="2"/>
      <c r="L767" s="2"/>
    </row>
    <row r="768" spans="8:12" customFormat="1" x14ac:dyDescent="0.25">
      <c r="H768" s="2"/>
      <c r="I768" s="2"/>
      <c r="J768" s="2"/>
      <c r="L768" s="2"/>
    </row>
    <row r="769" spans="8:12" customFormat="1" x14ac:dyDescent="0.25">
      <c r="H769" s="2"/>
      <c r="I769" s="2"/>
      <c r="J769" s="2"/>
      <c r="L769" s="2"/>
    </row>
    <row r="770" spans="8:12" customFormat="1" x14ac:dyDescent="0.25">
      <c r="H770" s="2"/>
      <c r="I770" s="2"/>
      <c r="J770" s="2"/>
      <c r="L770" s="2"/>
    </row>
    <row r="771" spans="8:12" customFormat="1" x14ac:dyDescent="0.25">
      <c r="H771" s="2"/>
      <c r="I771" s="2"/>
      <c r="J771" s="2"/>
      <c r="L771" s="2"/>
    </row>
    <row r="772" spans="8:12" customFormat="1" x14ac:dyDescent="0.25">
      <c r="H772" s="2"/>
      <c r="I772" s="2"/>
      <c r="J772" s="2"/>
      <c r="L772" s="2"/>
    </row>
    <row r="773" spans="8:12" customFormat="1" x14ac:dyDescent="0.25">
      <c r="H773" s="2"/>
      <c r="I773" s="2"/>
      <c r="J773" s="2"/>
      <c r="L773" s="2"/>
    </row>
    <row r="774" spans="8:12" customFormat="1" x14ac:dyDescent="0.25">
      <c r="H774" s="2"/>
      <c r="I774" s="2"/>
      <c r="J774" s="2"/>
      <c r="L774" s="2"/>
    </row>
    <row r="775" spans="8:12" customFormat="1" x14ac:dyDescent="0.25">
      <c r="H775" s="2"/>
      <c r="I775" s="2"/>
      <c r="J775" s="2"/>
      <c r="L775" s="2"/>
    </row>
    <row r="776" spans="8:12" customFormat="1" x14ac:dyDescent="0.25">
      <c r="H776" s="2"/>
      <c r="I776" s="2"/>
      <c r="J776" s="2"/>
      <c r="L776" s="2"/>
    </row>
    <row r="777" spans="8:12" customFormat="1" x14ac:dyDescent="0.25">
      <c r="H777" s="2"/>
      <c r="I777" s="2"/>
      <c r="J777" s="2"/>
      <c r="L777" s="2"/>
    </row>
    <row r="778" spans="8:12" customFormat="1" x14ac:dyDescent="0.25">
      <c r="H778" s="2"/>
      <c r="I778" s="2"/>
      <c r="J778" s="2"/>
      <c r="L778" s="2"/>
    </row>
    <row r="779" spans="8:12" customFormat="1" x14ac:dyDescent="0.25">
      <c r="H779" s="2"/>
      <c r="I779" s="2"/>
      <c r="J779" s="2"/>
      <c r="L779" s="2"/>
    </row>
    <row r="780" spans="8:12" customFormat="1" x14ac:dyDescent="0.25">
      <c r="H780" s="2"/>
      <c r="I780" s="2"/>
      <c r="J780" s="2"/>
      <c r="L780" s="2"/>
    </row>
    <row r="781" spans="8:12" customFormat="1" x14ac:dyDescent="0.25">
      <c r="H781" s="2"/>
      <c r="I781" s="2"/>
      <c r="J781" s="2"/>
      <c r="L781" s="2"/>
    </row>
    <row r="782" spans="8:12" customFormat="1" x14ac:dyDescent="0.25">
      <c r="H782" s="2"/>
      <c r="I782" s="2"/>
      <c r="J782" s="2"/>
      <c r="L782" s="2"/>
    </row>
    <row r="783" spans="8:12" customFormat="1" x14ac:dyDescent="0.25">
      <c r="H783" s="2"/>
      <c r="I783" s="2"/>
      <c r="J783" s="2"/>
      <c r="L783" s="2"/>
    </row>
    <row r="784" spans="8:12" customFormat="1" x14ac:dyDescent="0.25">
      <c r="H784" s="2"/>
      <c r="I784" s="2"/>
      <c r="J784" s="2"/>
      <c r="L784" s="2"/>
    </row>
    <row r="785" spans="8:12" customFormat="1" x14ac:dyDescent="0.25">
      <c r="H785" s="2"/>
      <c r="I785" s="2"/>
      <c r="J785" s="2"/>
      <c r="L785" s="2"/>
    </row>
    <row r="786" spans="8:12" customFormat="1" x14ac:dyDescent="0.25">
      <c r="H786" s="2"/>
      <c r="I786" s="2"/>
      <c r="J786" s="2"/>
      <c r="L786" s="2"/>
    </row>
    <row r="787" spans="8:12" customFormat="1" x14ac:dyDescent="0.25">
      <c r="H787" s="2"/>
      <c r="I787" s="2"/>
      <c r="J787" s="2"/>
      <c r="L787" s="2"/>
    </row>
    <row r="788" spans="8:12" customFormat="1" x14ac:dyDescent="0.25">
      <c r="H788" s="2"/>
      <c r="I788" s="2"/>
      <c r="J788" s="2"/>
      <c r="L788" s="2"/>
    </row>
    <row r="789" spans="8:12" customFormat="1" x14ac:dyDescent="0.25">
      <c r="H789" s="2"/>
      <c r="I789" s="2"/>
      <c r="J789" s="2"/>
      <c r="L789" s="2"/>
    </row>
    <row r="790" spans="8:12" customFormat="1" x14ac:dyDescent="0.25">
      <c r="H790" s="2"/>
      <c r="I790" s="2"/>
      <c r="J790" s="2"/>
      <c r="L790" s="2"/>
    </row>
    <row r="791" spans="8:12" customFormat="1" x14ac:dyDescent="0.25">
      <c r="H791" s="2"/>
      <c r="I791" s="2"/>
      <c r="J791" s="2"/>
      <c r="L791" s="2"/>
    </row>
    <row r="792" spans="8:12" customFormat="1" x14ac:dyDescent="0.25">
      <c r="H792" s="2"/>
      <c r="I792" s="2"/>
      <c r="J792" s="2"/>
      <c r="L792" s="2"/>
    </row>
    <row r="793" spans="8:12" customFormat="1" x14ac:dyDescent="0.25">
      <c r="H793" s="2"/>
      <c r="I793" s="2"/>
      <c r="J793" s="2"/>
      <c r="L793" s="2"/>
    </row>
    <row r="794" spans="8:12" customFormat="1" x14ac:dyDescent="0.25">
      <c r="H794" s="2"/>
      <c r="I794" s="2"/>
      <c r="J794" s="2"/>
      <c r="L794" s="2"/>
    </row>
    <row r="795" spans="8:12" customFormat="1" x14ac:dyDescent="0.25">
      <c r="H795" s="2"/>
      <c r="I795" s="2"/>
      <c r="J795" s="2"/>
      <c r="L795" s="2"/>
    </row>
    <row r="796" spans="8:12" customFormat="1" x14ac:dyDescent="0.25">
      <c r="H796" s="2"/>
      <c r="I796" s="2"/>
      <c r="J796" s="2"/>
      <c r="L796" s="2"/>
    </row>
    <row r="797" spans="8:12" customFormat="1" x14ac:dyDescent="0.25">
      <c r="H797" s="2"/>
      <c r="I797" s="2"/>
      <c r="J797" s="2"/>
      <c r="L797" s="2"/>
    </row>
    <row r="798" spans="8:12" customFormat="1" x14ac:dyDescent="0.25">
      <c r="H798" s="2"/>
      <c r="I798" s="2"/>
      <c r="J798" s="2"/>
      <c r="L798" s="2"/>
    </row>
    <row r="799" spans="8:12" customFormat="1" x14ac:dyDescent="0.25">
      <c r="H799" s="2"/>
      <c r="I799" s="2"/>
      <c r="J799" s="2"/>
      <c r="L799" s="2"/>
    </row>
    <row r="800" spans="8:12" customFormat="1" x14ac:dyDescent="0.25">
      <c r="H800" s="2"/>
      <c r="I800" s="2"/>
      <c r="J800" s="2"/>
      <c r="L800" s="2"/>
    </row>
    <row r="801" spans="8:12" customFormat="1" x14ac:dyDescent="0.25">
      <c r="H801" s="2"/>
      <c r="I801" s="2"/>
      <c r="J801" s="2"/>
      <c r="L801" s="2"/>
    </row>
    <row r="802" spans="8:12" customFormat="1" x14ac:dyDescent="0.25">
      <c r="H802" s="2"/>
      <c r="I802" s="2"/>
      <c r="J802" s="2"/>
      <c r="L802" s="2"/>
    </row>
    <row r="803" spans="8:12" customFormat="1" x14ac:dyDescent="0.25">
      <c r="H803" s="2"/>
      <c r="I803" s="2"/>
      <c r="J803" s="2"/>
      <c r="L803" s="2"/>
    </row>
    <row r="804" spans="8:12" customFormat="1" x14ac:dyDescent="0.25">
      <c r="H804" s="2"/>
      <c r="I804" s="2"/>
      <c r="J804" s="2"/>
      <c r="L804" s="2"/>
    </row>
    <row r="805" spans="8:12" customFormat="1" x14ac:dyDescent="0.25">
      <c r="H805" s="2"/>
      <c r="I805" s="2"/>
      <c r="J805" s="2"/>
      <c r="L805" s="2"/>
    </row>
    <row r="806" spans="8:12" customFormat="1" x14ac:dyDescent="0.25">
      <c r="H806" s="2"/>
      <c r="I806" s="2"/>
      <c r="J806" s="2"/>
      <c r="L806" s="2"/>
    </row>
    <row r="807" spans="8:12" customFormat="1" x14ac:dyDescent="0.25">
      <c r="H807" s="2"/>
      <c r="I807" s="2"/>
      <c r="J807" s="2"/>
      <c r="L807" s="2"/>
    </row>
    <row r="808" spans="8:12" customFormat="1" x14ac:dyDescent="0.25">
      <c r="H808" s="2"/>
      <c r="I808" s="2"/>
      <c r="J808" s="2"/>
      <c r="L808" s="2"/>
    </row>
    <row r="809" spans="8:12" customFormat="1" x14ac:dyDescent="0.25">
      <c r="H809" s="2"/>
      <c r="I809" s="2"/>
      <c r="J809" s="2"/>
      <c r="L809" s="2"/>
    </row>
    <row r="810" spans="8:12" customFormat="1" x14ac:dyDescent="0.25">
      <c r="H810" s="2"/>
      <c r="I810" s="2"/>
      <c r="J810" s="2"/>
      <c r="L810" s="2"/>
    </row>
    <row r="811" spans="8:12" customFormat="1" x14ac:dyDescent="0.25">
      <c r="H811" s="2"/>
      <c r="I811" s="2"/>
      <c r="J811" s="2"/>
      <c r="L811" s="2"/>
    </row>
    <row r="812" spans="8:12" customFormat="1" x14ac:dyDescent="0.25">
      <c r="H812" s="2"/>
      <c r="I812" s="2"/>
      <c r="J812" s="2"/>
      <c r="L812" s="2"/>
    </row>
    <row r="813" spans="8:12" customFormat="1" x14ac:dyDescent="0.25">
      <c r="H813" s="2"/>
      <c r="I813" s="2"/>
      <c r="J813" s="2"/>
      <c r="L813" s="2"/>
    </row>
    <row r="814" spans="8:12" customFormat="1" x14ac:dyDescent="0.25">
      <c r="H814" s="2"/>
      <c r="I814" s="2"/>
      <c r="J814" s="2"/>
      <c r="L814" s="2"/>
    </row>
    <row r="815" spans="8:12" customFormat="1" x14ac:dyDescent="0.25">
      <c r="H815" s="2"/>
      <c r="I815" s="2"/>
      <c r="J815" s="2"/>
      <c r="L815" s="2"/>
    </row>
    <row r="816" spans="8:12" customFormat="1" x14ac:dyDescent="0.25">
      <c r="H816" s="2"/>
      <c r="I816" s="2"/>
      <c r="J816" s="2"/>
      <c r="L816" s="2"/>
    </row>
    <row r="817" spans="8:12" customFormat="1" x14ac:dyDescent="0.25">
      <c r="H817" s="2"/>
      <c r="I817" s="2"/>
      <c r="J817" s="2"/>
      <c r="L817" s="2"/>
    </row>
    <row r="818" spans="8:12" customFormat="1" x14ac:dyDescent="0.25">
      <c r="H818" s="2"/>
      <c r="I818" s="2"/>
      <c r="J818" s="2"/>
      <c r="L818" s="2"/>
    </row>
    <row r="819" spans="8:12" customFormat="1" x14ac:dyDescent="0.25">
      <c r="H819" s="2"/>
      <c r="I819" s="2"/>
      <c r="J819" s="2"/>
      <c r="L819" s="2"/>
    </row>
    <row r="820" spans="8:12" customFormat="1" x14ac:dyDescent="0.25">
      <c r="H820" s="2"/>
      <c r="I820" s="2"/>
      <c r="J820" s="2"/>
      <c r="L820" s="2"/>
    </row>
    <row r="821" spans="8:12" customFormat="1" x14ac:dyDescent="0.25">
      <c r="H821" s="2"/>
      <c r="I821" s="2"/>
      <c r="J821" s="2"/>
      <c r="L821" s="2"/>
    </row>
    <row r="822" spans="8:12" customFormat="1" x14ac:dyDescent="0.25">
      <c r="H822" s="2"/>
      <c r="I822" s="2"/>
      <c r="J822" s="2"/>
      <c r="L822" s="2"/>
    </row>
    <row r="823" spans="8:12" customFormat="1" x14ac:dyDescent="0.25">
      <c r="H823" s="2"/>
      <c r="I823" s="2"/>
      <c r="J823" s="2"/>
      <c r="L823" s="2"/>
    </row>
    <row r="824" spans="8:12" customFormat="1" x14ac:dyDescent="0.25">
      <c r="H824" s="2"/>
      <c r="I824" s="2"/>
      <c r="J824" s="2"/>
      <c r="L824" s="2"/>
    </row>
    <row r="825" spans="8:12" customFormat="1" x14ac:dyDescent="0.25">
      <c r="H825" s="2"/>
      <c r="I825" s="2"/>
      <c r="J825" s="2"/>
      <c r="L825" s="2"/>
    </row>
    <row r="826" spans="8:12" customFormat="1" x14ac:dyDescent="0.25">
      <c r="H826" s="2"/>
      <c r="I826" s="2"/>
      <c r="J826" s="2"/>
      <c r="L826" s="2"/>
    </row>
    <row r="827" spans="8:12" customFormat="1" x14ac:dyDescent="0.25">
      <c r="H827" s="2"/>
      <c r="I827" s="2"/>
      <c r="J827" s="2"/>
      <c r="L827" s="2"/>
    </row>
    <row r="828" spans="8:12" customFormat="1" x14ac:dyDescent="0.25">
      <c r="H828" s="2"/>
      <c r="I828" s="2"/>
      <c r="J828" s="2"/>
      <c r="L828" s="2"/>
    </row>
    <row r="829" spans="8:12" customFormat="1" x14ac:dyDescent="0.25">
      <c r="H829" s="2"/>
      <c r="I829" s="2"/>
      <c r="J829" s="2"/>
      <c r="L829" s="2"/>
    </row>
    <row r="830" spans="8:12" customFormat="1" x14ac:dyDescent="0.25">
      <c r="H830" s="2"/>
      <c r="I830" s="2"/>
      <c r="J830" s="2"/>
      <c r="L830" s="2"/>
    </row>
    <row r="831" spans="8:12" customFormat="1" x14ac:dyDescent="0.25">
      <c r="H831" s="2"/>
      <c r="I831" s="2"/>
      <c r="J831" s="2"/>
      <c r="L831" s="2"/>
    </row>
    <row r="832" spans="8:12" customFormat="1" x14ac:dyDescent="0.25">
      <c r="H832" s="2"/>
      <c r="I832" s="2"/>
      <c r="J832" s="2"/>
      <c r="L832" s="2"/>
    </row>
    <row r="833" spans="8:12" customFormat="1" x14ac:dyDescent="0.25">
      <c r="H833" s="2"/>
      <c r="I833" s="2"/>
      <c r="J833" s="2"/>
      <c r="L833" s="2"/>
    </row>
    <row r="834" spans="8:12" customFormat="1" x14ac:dyDescent="0.25">
      <c r="H834" s="2"/>
      <c r="I834" s="2"/>
      <c r="J834" s="2"/>
      <c r="L834" s="2"/>
    </row>
    <row r="835" spans="8:12" customFormat="1" x14ac:dyDescent="0.25">
      <c r="H835" s="2"/>
      <c r="I835" s="2"/>
      <c r="J835" s="2"/>
      <c r="L835" s="2"/>
    </row>
    <row r="836" spans="8:12" customFormat="1" x14ac:dyDescent="0.25">
      <c r="H836" s="2"/>
      <c r="I836" s="2"/>
      <c r="J836" s="2"/>
      <c r="L836" s="2"/>
    </row>
    <row r="837" spans="8:12" customFormat="1" x14ac:dyDescent="0.25">
      <c r="H837" s="2"/>
      <c r="I837" s="2"/>
      <c r="J837" s="2"/>
      <c r="L837" s="2"/>
    </row>
    <row r="838" spans="8:12" customFormat="1" x14ac:dyDescent="0.25">
      <c r="H838" s="2"/>
      <c r="I838" s="2"/>
      <c r="J838" s="2"/>
      <c r="L838" s="2"/>
    </row>
  </sheetData>
  <autoFilter ref="A4:J4">
    <sortState ref="A5:O17">
      <sortCondition descending="1" ref="I4"/>
    </sortState>
  </autoFilter>
  <sortState ref="A5:N11">
    <sortCondition descending="1" ref="I5:I11"/>
    <sortCondition descending="1" ref="J5:J11"/>
  </sortState>
  <mergeCells count="5">
    <mergeCell ref="D3:F3"/>
    <mergeCell ref="A2:J2"/>
    <mergeCell ref="A1:J1"/>
    <mergeCell ref="A3:C3"/>
    <mergeCell ref="G3:H3"/>
  </mergeCells>
  <phoneticPr fontId="5" type="noConversion"/>
  <conditionalFormatting sqref="B5:B6 F11:I11 C11:D11 A5:A8 A10 A12:A13 C12:J13 C5:J10 B9">
    <cfRule type="cellIs" dxfId="3" priority="5" stopIfTrue="1" operator="equal">
      <formula>"Coventry"</formula>
    </cfRule>
  </conditionalFormatting>
  <conditionalFormatting sqref="E11">
    <cfRule type="cellIs" dxfId="2" priority="3" stopIfTrue="1" operator="equal">
      <formula>"Coventry"</formula>
    </cfRule>
  </conditionalFormatting>
  <conditionalFormatting sqref="J11">
    <cfRule type="cellIs" dxfId="1" priority="2" stopIfTrue="1" operator="equal">
      <formula>"Coventry"</formula>
    </cfRule>
  </conditionalFormatting>
  <conditionalFormatting sqref="A9 A11">
    <cfRule type="cellIs" dxfId="0" priority="1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5"/>
  <sheetViews>
    <sheetView tabSelected="1" topLeftCell="A10" workbookViewId="0">
      <selection activeCell="Q17" sqref="Q17"/>
    </sheetView>
  </sheetViews>
  <sheetFormatPr defaultRowHeight="15" x14ac:dyDescent="0.25"/>
  <cols>
    <col min="1" max="1" width="6.140625" style="129" customWidth="1"/>
    <col min="2" max="4" width="4.7109375" customWidth="1"/>
    <col min="5" max="5" width="25.7109375" customWidth="1"/>
    <col min="6" max="6" width="2.5703125" customWidth="1"/>
    <col min="7" max="7" width="5.7109375" customWidth="1"/>
    <col min="8" max="10" width="4.7109375" customWidth="1"/>
    <col min="11" max="11" width="25.7109375" customWidth="1"/>
    <col min="12" max="12" width="5.42578125" customWidth="1"/>
    <col min="13" max="13" width="5.28515625" customWidth="1"/>
    <col min="14" max="15" width="4.7109375" customWidth="1"/>
  </cols>
  <sheetData>
    <row r="1" spans="1:18" ht="21.75" thickBot="1" x14ac:dyDescent="0.4">
      <c r="A1" s="251" t="s">
        <v>60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3"/>
    </row>
    <row r="2" spans="1:18" ht="21.75" thickBot="1" x14ac:dyDescent="0.4">
      <c r="A2" s="50" t="s">
        <v>61</v>
      </c>
      <c r="B2" s="51">
        <v>2</v>
      </c>
      <c r="C2" s="51"/>
      <c r="D2" s="51"/>
      <c r="E2" s="51"/>
      <c r="F2" s="51"/>
      <c r="G2" s="51"/>
      <c r="H2" s="51"/>
      <c r="I2" s="51"/>
      <c r="J2" s="51"/>
      <c r="K2" s="52">
        <v>41915</v>
      </c>
      <c r="L2" s="51"/>
      <c r="M2" s="51"/>
      <c r="N2" s="51"/>
      <c r="O2" s="53"/>
    </row>
    <row r="3" spans="1:18" ht="18.75" x14ac:dyDescent="0.3">
      <c r="A3" s="254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6"/>
    </row>
    <row r="4" spans="1:18" x14ac:dyDescent="0.25">
      <c r="A4" s="54" t="s">
        <v>20</v>
      </c>
      <c r="B4" s="55" t="s">
        <v>62</v>
      </c>
      <c r="C4" s="56">
        <v>180</v>
      </c>
      <c r="D4" s="55" t="s">
        <v>63</v>
      </c>
      <c r="E4" s="57" t="s">
        <v>64</v>
      </c>
      <c r="F4" s="55"/>
      <c r="G4" s="58" t="s">
        <v>20</v>
      </c>
      <c r="H4" s="55" t="s">
        <v>62</v>
      </c>
      <c r="I4" s="56">
        <v>180</v>
      </c>
      <c r="J4" s="55" t="s">
        <v>63</v>
      </c>
      <c r="K4" s="57" t="s">
        <v>69</v>
      </c>
      <c r="L4" s="56"/>
      <c r="M4" s="56"/>
      <c r="N4" s="56"/>
      <c r="O4" s="59"/>
    </row>
    <row r="5" spans="1:18" x14ac:dyDescent="0.25">
      <c r="A5" s="60">
        <v>18.809999999999999</v>
      </c>
      <c r="B5" s="61">
        <v>5</v>
      </c>
      <c r="C5" s="62"/>
      <c r="D5" s="61"/>
      <c r="E5" s="62" t="s">
        <v>35</v>
      </c>
      <c r="F5" s="63"/>
      <c r="G5" s="64">
        <v>19.64</v>
      </c>
      <c r="H5" s="61">
        <v>1</v>
      </c>
      <c r="I5" s="61"/>
      <c r="J5" s="61"/>
      <c r="K5" s="65" t="s">
        <v>24</v>
      </c>
      <c r="L5" s="61">
        <v>1</v>
      </c>
      <c r="M5" s="61">
        <v>2</v>
      </c>
      <c r="N5" s="61">
        <v>0</v>
      </c>
      <c r="O5" s="66">
        <v>1</v>
      </c>
    </row>
    <row r="6" spans="1:18" x14ac:dyDescent="0.25">
      <c r="A6" s="60">
        <v>15.85</v>
      </c>
      <c r="B6" s="61">
        <v>3</v>
      </c>
      <c r="C6" s="62"/>
      <c r="D6" s="61"/>
      <c r="E6" s="62" t="s">
        <v>80</v>
      </c>
      <c r="F6" s="63"/>
      <c r="G6" s="64">
        <v>16.18</v>
      </c>
      <c r="H6" s="61">
        <v>3</v>
      </c>
      <c r="I6" s="61">
        <v>1</v>
      </c>
      <c r="J6" s="61"/>
      <c r="K6" s="65" t="s">
        <v>81</v>
      </c>
      <c r="L6" s="61">
        <v>1</v>
      </c>
      <c r="M6" s="61">
        <v>2</v>
      </c>
      <c r="N6" s="61">
        <v>0</v>
      </c>
      <c r="O6" s="66">
        <v>2</v>
      </c>
    </row>
    <row r="7" spans="1:18" x14ac:dyDescent="0.25">
      <c r="A7" s="60">
        <v>21.07</v>
      </c>
      <c r="B7" s="61">
        <v>3</v>
      </c>
      <c r="C7" s="61">
        <v>1</v>
      </c>
      <c r="D7" s="67"/>
      <c r="E7" s="62" t="s">
        <v>52</v>
      </c>
      <c r="F7" s="63"/>
      <c r="G7" s="131">
        <v>24.89</v>
      </c>
      <c r="H7" s="61">
        <v>5</v>
      </c>
      <c r="I7" s="61">
        <v>1</v>
      </c>
      <c r="J7" s="61"/>
      <c r="K7" s="65" t="s">
        <v>34</v>
      </c>
      <c r="L7" s="61">
        <v>1</v>
      </c>
      <c r="M7" s="61">
        <v>2</v>
      </c>
      <c r="N7" s="61">
        <v>0</v>
      </c>
      <c r="O7" s="66">
        <v>3</v>
      </c>
    </row>
    <row r="8" spans="1:18" x14ac:dyDescent="0.25">
      <c r="A8" s="60">
        <v>19.309999999999999</v>
      </c>
      <c r="B8" s="61">
        <v>4</v>
      </c>
      <c r="C8" s="61">
        <v>1</v>
      </c>
      <c r="D8" s="61"/>
      <c r="E8" s="65" t="s">
        <v>54</v>
      </c>
      <c r="F8" s="63"/>
      <c r="G8" s="64">
        <v>17.670000000000002</v>
      </c>
      <c r="H8" s="61"/>
      <c r="I8" s="61">
        <v>1</v>
      </c>
      <c r="J8" s="61"/>
      <c r="K8" s="62" t="s">
        <v>43</v>
      </c>
      <c r="L8" s="61">
        <v>2</v>
      </c>
      <c r="M8" s="61">
        <v>1</v>
      </c>
      <c r="N8" s="61">
        <v>1</v>
      </c>
      <c r="O8" s="66">
        <v>3</v>
      </c>
    </row>
    <row r="9" spans="1:18" s="74" customFormat="1" ht="15.75" thickBot="1" x14ac:dyDescent="0.3">
      <c r="A9" s="68">
        <f>SUM(A5:A8)/4</f>
        <v>18.759999999999998</v>
      </c>
      <c r="B9" s="69">
        <f>SUM(B5:B8)</f>
        <v>15</v>
      </c>
      <c r="C9" s="69">
        <f>SUM(C5:C8)</f>
        <v>2</v>
      </c>
      <c r="D9" s="69"/>
      <c r="E9" s="70" t="s">
        <v>66</v>
      </c>
      <c r="F9" s="70"/>
      <c r="G9" s="136">
        <f>SUM(G5:G8)/4</f>
        <v>19.594999999999999</v>
      </c>
      <c r="H9" s="69">
        <f>SUM(H5:H8)</f>
        <v>9</v>
      </c>
      <c r="I9" s="69">
        <f>SUM(I5:I8)</f>
        <v>3</v>
      </c>
      <c r="J9" s="69"/>
      <c r="K9" s="70" t="s">
        <v>66</v>
      </c>
      <c r="L9" s="71">
        <f>SUM(L5:L8)</f>
        <v>5</v>
      </c>
      <c r="M9" s="71">
        <f>SUM(M5:M8)</f>
        <v>7</v>
      </c>
      <c r="N9" s="69">
        <f>N8</f>
        <v>1</v>
      </c>
      <c r="O9" s="72">
        <v>3</v>
      </c>
      <c r="P9" s="73"/>
    </row>
    <row r="10" spans="1:18" x14ac:dyDescent="0.25">
      <c r="A10" s="75">
        <v>6</v>
      </c>
      <c r="B10" s="76"/>
      <c r="C10" s="76"/>
      <c r="D10" s="76"/>
      <c r="E10" s="77"/>
      <c r="F10" s="77"/>
      <c r="G10" s="78">
        <v>10</v>
      </c>
      <c r="H10" s="76"/>
      <c r="I10" s="76"/>
      <c r="J10" s="76"/>
      <c r="K10" s="77"/>
      <c r="L10" s="79"/>
      <c r="M10" s="79"/>
      <c r="N10" s="76"/>
      <c r="O10" s="80"/>
      <c r="R10" s="12"/>
    </row>
    <row r="11" spans="1:18" ht="15.75" thickBot="1" x14ac:dyDescent="0.3">
      <c r="A11" s="81" t="s">
        <v>67</v>
      </c>
      <c r="B11" s="2"/>
      <c r="C11" s="2"/>
      <c r="D11" s="2"/>
      <c r="E11" s="2"/>
      <c r="F11" s="2"/>
      <c r="G11" s="82" t="s">
        <v>67</v>
      </c>
      <c r="H11" s="2"/>
      <c r="I11" s="2"/>
      <c r="J11" s="2"/>
      <c r="K11" s="83" t="s">
        <v>82</v>
      </c>
      <c r="L11" s="2"/>
      <c r="M11" s="2"/>
      <c r="N11" s="2"/>
      <c r="O11" s="84"/>
    </row>
    <row r="12" spans="1:18" ht="18.75" x14ac:dyDescent="0.3">
      <c r="A12" s="254"/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6"/>
    </row>
    <row r="13" spans="1:18" x14ac:dyDescent="0.25">
      <c r="A13" s="54" t="s">
        <v>20</v>
      </c>
      <c r="B13" s="85" t="s">
        <v>62</v>
      </c>
      <c r="C13" s="56">
        <v>180</v>
      </c>
      <c r="D13" s="55" t="s">
        <v>63</v>
      </c>
      <c r="E13" s="57" t="s">
        <v>70</v>
      </c>
      <c r="F13" s="55"/>
      <c r="G13" s="56" t="s">
        <v>20</v>
      </c>
      <c r="H13" s="55" t="s">
        <v>62</v>
      </c>
      <c r="I13" s="56">
        <v>180</v>
      </c>
      <c r="J13" s="55" t="s">
        <v>63</v>
      </c>
      <c r="K13" s="57" t="s">
        <v>71</v>
      </c>
      <c r="L13" s="55"/>
      <c r="M13" s="55"/>
      <c r="N13" s="56"/>
      <c r="O13" s="59"/>
    </row>
    <row r="14" spans="1:18" x14ac:dyDescent="0.25">
      <c r="A14" s="86">
        <v>18.559999999999999</v>
      </c>
      <c r="B14" s="87">
        <v>2</v>
      </c>
      <c r="C14" s="88"/>
      <c r="D14" s="88"/>
      <c r="E14" s="89" t="s">
        <v>29</v>
      </c>
      <c r="F14" s="90"/>
      <c r="G14" s="135">
        <v>16.46</v>
      </c>
      <c r="H14" s="88">
        <v>2</v>
      </c>
      <c r="I14" s="88"/>
      <c r="J14" s="88"/>
      <c r="K14" s="90" t="s">
        <v>91</v>
      </c>
      <c r="L14" s="88">
        <v>2</v>
      </c>
      <c r="M14" s="88">
        <v>0</v>
      </c>
      <c r="N14" s="88">
        <v>1</v>
      </c>
      <c r="O14" s="91">
        <v>0</v>
      </c>
    </row>
    <row r="15" spans="1:18" x14ac:dyDescent="0.25">
      <c r="A15" s="86">
        <v>19.14</v>
      </c>
      <c r="B15" s="87">
        <v>2</v>
      </c>
      <c r="C15" s="88"/>
      <c r="D15" s="88"/>
      <c r="E15" s="90" t="s">
        <v>39</v>
      </c>
      <c r="F15" s="90"/>
      <c r="G15" s="135">
        <v>18.22</v>
      </c>
      <c r="H15" s="88">
        <v>4</v>
      </c>
      <c r="I15" s="88"/>
      <c r="J15" s="88"/>
      <c r="K15" s="89" t="s">
        <v>36</v>
      </c>
      <c r="L15" s="88">
        <v>0</v>
      </c>
      <c r="M15" s="88">
        <v>2</v>
      </c>
      <c r="N15" s="88">
        <v>1</v>
      </c>
      <c r="O15" s="91">
        <v>1</v>
      </c>
    </row>
    <row r="16" spans="1:18" x14ac:dyDescent="0.25">
      <c r="A16" s="86">
        <v>11.4</v>
      </c>
      <c r="B16" s="87">
        <v>2</v>
      </c>
      <c r="C16" s="88"/>
      <c r="D16" s="88"/>
      <c r="E16" s="90" t="s">
        <v>83</v>
      </c>
      <c r="F16" s="90"/>
      <c r="G16" s="135">
        <v>11.26</v>
      </c>
      <c r="H16" s="88"/>
      <c r="I16" s="88"/>
      <c r="J16" s="88"/>
      <c r="K16" s="89" t="s">
        <v>22</v>
      </c>
      <c r="L16" s="88">
        <v>0</v>
      </c>
      <c r="M16" s="88">
        <v>2</v>
      </c>
      <c r="N16" s="88">
        <v>1</v>
      </c>
      <c r="O16" s="91">
        <v>2</v>
      </c>
    </row>
    <row r="17" spans="1:17" s="74" customFormat="1" x14ac:dyDescent="0.25">
      <c r="A17" s="86">
        <v>9.09</v>
      </c>
      <c r="B17" s="87"/>
      <c r="C17" s="88"/>
      <c r="D17" s="132"/>
      <c r="E17" s="90" t="s">
        <v>37</v>
      </c>
      <c r="F17" s="90"/>
      <c r="G17" s="135">
        <v>9.19</v>
      </c>
      <c r="H17" s="88"/>
      <c r="I17" s="88"/>
      <c r="J17" s="88"/>
      <c r="K17" s="89" t="s">
        <v>55</v>
      </c>
      <c r="L17" s="88">
        <v>0</v>
      </c>
      <c r="M17" s="88">
        <v>2</v>
      </c>
      <c r="N17" s="88">
        <v>1</v>
      </c>
      <c r="O17" s="91">
        <v>3</v>
      </c>
    </row>
    <row r="18" spans="1:17" s="74" customFormat="1" x14ac:dyDescent="0.25">
      <c r="A18" s="92">
        <f>SUM(A14:A17)/4</f>
        <v>14.547499999999999</v>
      </c>
      <c r="B18" s="93">
        <f>SUM(B14:B17)</f>
        <v>6</v>
      </c>
      <c r="C18" s="94">
        <f>SUM(C14:C17)</f>
        <v>0</v>
      </c>
      <c r="D18" s="95"/>
      <c r="E18" s="96" t="s">
        <v>66</v>
      </c>
      <c r="F18" s="96"/>
      <c r="G18" s="95">
        <f>SUM(G14:G17)/4</f>
        <v>13.782499999999999</v>
      </c>
      <c r="H18" s="94">
        <f>SUM(H14:H17)</f>
        <v>6</v>
      </c>
      <c r="I18" s="94">
        <f>SUM(I14:I17)</f>
        <v>0</v>
      </c>
      <c r="J18" s="94"/>
      <c r="K18" s="96" t="s">
        <v>66</v>
      </c>
      <c r="L18" s="97">
        <f>SUM(L14:L17)</f>
        <v>2</v>
      </c>
      <c r="M18" s="97">
        <f>SUM(M14:M17)</f>
        <v>6</v>
      </c>
      <c r="N18" s="94">
        <f>N17</f>
        <v>1</v>
      </c>
      <c r="O18" s="98">
        <f>O17</f>
        <v>3</v>
      </c>
    </row>
    <row r="19" spans="1:17" x14ac:dyDescent="0.25">
      <c r="A19" s="99">
        <v>8</v>
      </c>
      <c r="B19" s="76"/>
      <c r="C19" s="76"/>
      <c r="D19" s="100"/>
      <c r="E19" s="77"/>
      <c r="F19" s="77"/>
      <c r="G19" s="78">
        <v>8</v>
      </c>
      <c r="H19" s="76"/>
      <c r="I19" s="76"/>
      <c r="J19" s="76"/>
      <c r="K19" s="77"/>
      <c r="L19" s="79"/>
      <c r="M19" s="79"/>
      <c r="N19" s="76"/>
      <c r="O19" s="101"/>
    </row>
    <row r="20" spans="1:17" ht="15.75" thickBot="1" x14ac:dyDescent="0.3">
      <c r="A20" s="102" t="s">
        <v>67</v>
      </c>
      <c r="B20" s="103"/>
      <c r="C20" s="77"/>
      <c r="D20" s="77"/>
      <c r="E20" s="103" t="s">
        <v>94</v>
      </c>
      <c r="F20" s="77"/>
      <c r="G20" s="104" t="s">
        <v>67</v>
      </c>
      <c r="H20" s="77"/>
      <c r="I20" s="103"/>
      <c r="J20" s="77"/>
      <c r="K20" s="103"/>
      <c r="L20" s="104"/>
      <c r="M20" s="104"/>
      <c r="N20" s="77"/>
      <c r="O20" s="105"/>
    </row>
    <row r="21" spans="1:17" ht="18.75" x14ac:dyDescent="0.3">
      <c r="A21" s="254"/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6"/>
    </row>
    <row r="22" spans="1:17" x14ac:dyDescent="0.25">
      <c r="A22" s="54" t="s">
        <v>20</v>
      </c>
      <c r="B22" s="85" t="s">
        <v>62</v>
      </c>
      <c r="C22" s="56">
        <v>180</v>
      </c>
      <c r="D22" s="55" t="s">
        <v>63</v>
      </c>
      <c r="E22" s="57" t="s">
        <v>72</v>
      </c>
      <c r="F22" s="55"/>
      <c r="G22" s="56" t="s">
        <v>20</v>
      </c>
      <c r="H22" s="55" t="s">
        <v>62</v>
      </c>
      <c r="I22" s="56">
        <v>180</v>
      </c>
      <c r="J22" s="55" t="s">
        <v>63</v>
      </c>
      <c r="K22" s="57" t="s">
        <v>73</v>
      </c>
      <c r="L22" s="55"/>
      <c r="M22" s="55"/>
      <c r="N22" s="56"/>
      <c r="O22" s="59"/>
    </row>
    <row r="23" spans="1:17" x14ac:dyDescent="0.25">
      <c r="A23" s="133">
        <v>10.49</v>
      </c>
      <c r="B23" s="58">
        <v>1</v>
      </c>
      <c r="C23" s="56"/>
      <c r="D23" s="56"/>
      <c r="E23" s="62" t="s">
        <v>53</v>
      </c>
      <c r="F23" s="55"/>
      <c r="G23" s="134">
        <v>13.89</v>
      </c>
      <c r="H23" s="56"/>
      <c r="I23" s="56"/>
      <c r="J23" s="56"/>
      <c r="K23" s="65" t="s">
        <v>49</v>
      </c>
      <c r="L23" s="56">
        <v>1</v>
      </c>
      <c r="M23" s="56">
        <v>2</v>
      </c>
      <c r="N23" s="56">
        <v>0</v>
      </c>
      <c r="O23" s="59">
        <v>1</v>
      </c>
    </row>
    <row r="24" spans="1:17" x14ac:dyDescent="0.25">
      <c r="A24" s="60">
        <v>16.399999999999999</v>
      </c>
      <c r="B24" s="58">
        <v>2</v>
      </c>
      <c r="C24" s="56"/>
      <c r="D24" s="56"/>
      <c r="E24" s="65" t="s">
        <v>56</v>
      </c>
      <c r="F24" s="55"/>
      <c r="G24" s="134">
        <v>17.25</v>
      </c>
      <c r="H24" s="56">
        <v>1</v>
      </c>
      <c r="I24" s="56"/>
      <c r="J24" s="56"/>
      <c r="K24" s="55" t="s">
        <v>26</v>
      </c>
      <c r="L24" s="56">
        <v>2</v>
      </c>
      <c r="M24" s="56">
        <v>1</v>
      </c>
      <c r="N24" s="56">
        <v>1</v>
      </c>
      <c r="O24" s="59">
        <v>1</v>
      </c>
    </row>
    <row r="25" spans="1:17" s="74" customFormat="1" x14ac:dyDescent="0.25">
      <c r="A25" s="60">
        <v>15.42</v>
      </c>
      <c r="B25" s="58">
        <v>2</v>
      </c>
      <c r="C25" s="56"/>
      <c r="D25" s="56"/>
      <c r="E25" s="65" t="s">
        <v>30</v>
      </c>
      <c r="F25" s="55"/>
      <c r="G25" s="134">
        <v>13.9</v>
      </c>
      <c r="H25" s="56"/>
      <c r="I25" s="56"/>
      <c r="J25" s="56"/>
      <c r="K25" s="55" t="s">
        <v>46</v>
      </c>
      <c r="L25" s="56">
        <v>2</v>
      </c>
      <c r="M25" s="56">
        <v>0</v>
      </c>
      <c r="N25" s="56">
        <v>2</v>
      </c>
      <c r="O25" s="59">
        <v>1</v>
      </c>
    </row>
    <row r="26" spans="1:17" s="74" customFormat="1" x14ac:dyDescent="0.25">
      <c r="A26" s="60">
        <v>10.77</v>
      </c>
      <c r="B26" s="58">
        <v>1</v>
      </c>
      <c r="C26" s="56">
        <v>1</v>
      </c>
      <c r="D26" s="56"/>
      <c r="E26" s="65" t="s">
        <v>33</v>
      </c>
      <c r="F26" s="55"/>
      <c r="G26" s="134">
        <v>10.66</v>
      </c>
      <c r="H26" s="56">
        <v>1</v>
      </c>
      <c r="I26" s="56"/>
      <c r="J26" s="56"/>
      <c r="K26" s="55" t="s">
        <v>84</v>
      </c>
      <c r="L26" s="56">
        <v>2</v>
      </c>
      <c r="M26" s="56">
        <v>0</v>
      </c>
      <c r="N26" s="56">
        <v>3</v>
      </c>
      <c r="O26" s="59">
        <v>1</v>
      </c>
    </row>
    <row r="27" spans="1:17" x14ac:dyDescent="0.25">
      <c r="A27" s="92">
        <f>SUM(A23:A26)/4</f>
        <v>13.27</v>
      </c>
      <c r="B27" s="93"/>
      <c r="C27" s="94"/>
      <c r="D27" s="95"/>
      <c r="E27" s="96" t="s">
        <v>66</v>
      </c>
      <c r="F27" s="96"/>
      <c r="G27" s="95">
        <f>SUM(G23:G26)/4</f>
        <v>13.925000000000001</v>
      </c>
      <c r="H27" s="94">
        <f>SUM(H23:H26)</f>
        <v>2</v>
      </c>
      <c r="I27" s="94">
        <f>SUM(I23:I26)</f>
        <v>0</v>
      </c>
      <c r="J27" s="94"/>
      <c r="K27" s="96" t="s">
        <v>66</v>
      </c>
      <c r="L27" s="97">
        <f>SUM(L23:L26)</f>
        <v>7</v>
      </c>
      <c r="M27" s="97">
        <f>SUM(M23:M26)</f>
        <v>3</v>
      </c>
      <c r="N27" s="94">
        <f>N26</f>
        <v>3</v>
      </c>
      <c r="O27" s="98">
        <f>O26</f>
        <v>1</v>
      </c>
    </row>
    <row r="28" spans="1:17" x14ac:dyDescent="0.25">
      <c r="A28" s="106">
        <v>8</v>
      </c>
      <c r="B28" s="76"/>
      <c r="C28" s="76"/>
      <c r="D28" s="100"/>
      <c r="E28" s="77"/>
      <c r="F28" s="77"/>
      <c r="G28" s="78">
        <v>8</v>
      </c>
      <c r="H28" s="76"/>
      <c r="I28" s="76"/>
      <c r="J28" s="76"/>
      <c r="K28" s="77"/>
      <c r="L28" s="79"/>
      <c r="M28" s="79"/>
      <c r="N28" s="76"/>
      <c r="O28" s="101"/>
    </row>
    <row r="29" spans="1:17" ht="15.75" thickBot="1" x14ac:dyDescent="0.3">
      <c r="A29" s="102" t="s">
        <v>67</v>
      </c>
      <c r="B29" s="103"/>
      <c r="C29" s="77"/>
      <c r="D29" s="77"/>
      <c r="E29" s="77"/>
      <c r="F29" s="77"/>
      <c r="G29" s="104" t="s">
        <v>67</v>
      </c>
      <c r="H29" s="77"/>
      <c r="I29" s="77"/>
      <c r="J29" s="77"/>
      <c r="K29" s="103"/>
      <c r="L29" s="104"/>
      <c r="M29" s="104"/>
      <c r="N29" s="77"/>
      <c r="O29" s="105"/>
    </row>
    <row r="30" spans="1:17" ht="18.75" x14ac:dyDescent="0.3">
      <c r="A30" s="254"/>
      <c r="B30" s="255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6"/>
      <c r="Q30">
        <v>0</v>
      </c>
    </row>
    <row r="31" spans="1:17" x14ac:dyDescent="0.25">
      <c r="A31" s="54" t="s">
        <v>20</v>
      </c>
      <c r="B31" s="85" t="s">
        <v>62</v>
      </c>
      <c r="C31" s="56">
        <v>180</v>
      </c>
      <c r="D31" s="55" t="s">
        <v>63</v>
      </c>
      <c r="E31" s="57" t="s">
        <v>65</v>
      </c>
      <c r="F31" s="55"/>
      <c r="G31" s="56" t="s">
        <v>20</v>
      </c>
      <c r="H31" s="55" t="s">
        <v>62</v>
      </c>
      <c r="I31" s="56">
        <v>180</v>
      </c>
      <c r="J31" s="55" t="s">
        <v>63</v>
      </c>
      <c r="K31" s="57" t="s">
        <v>74</v>
      </c>
      <c r="L31" s="55"/>
      <c r="M31" s="55"/>
      <c r="N31" s="56"/>
      <c r="O31" s="59"/>
    </row>
    <row r="32" spans="1:17" x14ac:dyDescent="0.25">
      <c r="A32" s="107">
        <v>14.56</v>
      </c>
      <c r="B32" s="58"/>
      <c r="C32" s="56"/>
      <c r="D32" s="56"/>
      <c r="E32" s="55" t="s">
        <v>68</v>
      </c>
      <c r="F32" s="55"/>
      <c r="G32" s="134">
        <v>15.9</v>
      </c>
      <c r="H32" s="56">
        <v>2</v>
      </c>
      <c r="I32" s="56"/>
      <c r="J32" s="56"/>
      <c r="K32" s="65" t="s">
        <v>23</v>
      </c>
      <c r="L32" s="56">
        <v>0</v>
      </c>
      <c r="M32" s="56">
        <v>2</v>
      </c>
      <c r="N32" s="56">
        <v>0</v>
      </c>
      <c r="O32" s="59">
        <v>1</v>
      </c>
    </row>
    <row r="33" spans="1:18" x14ac:dyDescent="0.25">
      <c r="A33" s="60">
        <v>14.44</v>
      </c>
      <c r="B33" s="58">
        <v>1</v>
      </c>
      <c r="C33" s="56"/>
      <c r="D33" s="56"/>
      <c r="E33" s="62" t="s">
        <v>50</v>
      </c>
      <c r="F33" s="55"/>
      <c r="G33" s="134">
        <v>15.66</v>
      </c>
      <c r="H33" s="56">
        <v>2</v>
      </c>
      <c r="I33" s="56"/>
      <c r="J33" s="56"/>
      <c r="K33" s="65" t="s">
        <v>44</v>
      </c>
      <c r="L33" s="56">
        <v>0</v>
      </c>
      <c r="M33" s="56">
        <v>2</v>
      </c>
      <c r="N33" s="56">
        <v>0</v>
      </c>
      <c r="O33" s="59">
        <v>2</v>
      </c>
    </row>
    <row r="34" spans="1:18" x14ac:dyDescent="0.25">
      <c r="A34" s="107">
        <v>12.62</v>
      </c>
      <c r="B34" s="58">
        <v>2</v>
      </c>
      <c r="C34" s="56"/>
      <c r="D34" s="56"/>
      <c r="E34" s="55" t="s">
        <v>85</v>
      </c>
      <c r="F34" s="55"/>
      <c r="G34" s="134">
        <v>12.85</v>
      </c>
      <c r="H34" s="56">
        <v>1</v>
      </c>
      <c r="I34" s="56"/>
      <c r="J34" s="56"/>
      <c r="K34" s="65" t="s">
        <v>45</v>
      </c>
      <c r="L34" s="56">
        <v>0</v>
      </c>
      <c r="M34" s="56">
        <v>2</v>
      </c>
      <c r="N34" s="56">
        <v>0</v>
      </c>
      <c r="O34" s="59">
        <v>3</v>
      </c>
    </row>
    <row r="35" spans="1:18" s="108" customFormat="1" x14ac:dyDescent="0.25">
      <c r="A35" s="60">
        <v>19.27</v>
      </c>
      <c r="B35" s="58">
        <v>2</v>
      </c>
      <c r="C35" s="56"/>
      <c r="D35" s="56"/>
      <c r="E35" s="65" t="s">
        <v>27</v>
      </c>
      <c r="F35" s="55"/>
      <c r="G35" s="134">
        <v>13.47</v>
      </c>
      <c r="H35" s="56"/>
      <c r="I35" s="56"/>
      <c r="J35" s="56"/>
      <c r="K35" s="62" t="s">
        <v>41</v>
      </c>
      <c r="L35" s="56">
        <v>2</v>
      </c>
      <c r="M35" s="56">
        <v>0</v>
      </c>
      <c r="N35" s="56">
        <v>1</v>
      </c>
      <c r="O35" s="59">
        <v>3</v>
      </c>
    </row>
    <row r="36" spans="1:18" s="108" customFormat="1" x14ac:dyDescent="0.25">
      <c r="A36" s="109">
        <f>SUM(A32:A35)/4</f>
        <v>15.2225</v>
      </c>
      <c r="B36" s="93">
        <f>SUM(B32:B35)</f>
        <v>5</v>
      </c>
      <c r="C36" s="94">
        <f>SUM(C32:C35)</f>
        <v>0</v>
      </c>
      <c r="D36" s="95"/>
      <c r="E36" s="96" t="s">
        <v>66</v>
      </c>
      <c r="F36" s="96"/>
      <c r="G36" s="95">
        <f>SUM(G32:G35)/4</f>
        <v>14.47</v>
      </c>
      <c r="H36" s="94">
        <f>SUM(H32:H35)</f>
        <v>5</v>
      </c>
      <c r="I36" s="94">
        <f>SUM(I32:I35)</f>
        <v>0</v>
      </c>
      <c r="J36" s="94"/>
      <c r="K36" s="96" t="s">
        <v>66</v>
      </c>
      <c r="L36" s="97">
        <f>SUM(L32:L35)</f>
        <v>2</v>
      </c>
      <c r="M36" s="97">
        <f>SUM(M32:M35)</f>
        <v>6</v>
      </c>
      <c r="N36" s="94">
        <f>N35</f>
        <v>1</v>
      </c>
      <c r="O36" s="98">
        <f>O35</f>
        <v>3</v>
      </c>
    </row>
    <row r="37" spans="1:18" ht="15.75" thickBot="1" x14ac:dyDescent="0.3">
      <c r="A37" s="110">
        <v>6</v>
      </c>
      <c r="B37" s="111"/>
      <c r="C37" s="111"/>
      <c r="D37" s="112"/>
      <c r="E37" s="113"/>
      <c r="F37" s="113"/>
      <c r="G37" s="114">
        <v>10</v>
      </c>
      <c r="H37" s="111"/>
      <c r="I37" s="111"/>
      <c r="J37" s="111"/>
      <c r="K37" s="113"/>
      <c r="L37" s="115"/>
      <c r="M37" s="115"/>
      <c r="N37" s="111"/>
      <c r="O37" s="116"/>
    </row>
    <row r="38" spans="1:18" ht="15.75" thickBot="1" x14ac:dyDescent="0.3">
      <c r="A38" s="117" t="s">
        <v>67</v>
      </c>
      <c r="B38" s="118"/>
      <c r="C38" s="118"/>
      <c r="D38" s="118"/>
      <c r="E38" s="118"/>
      <c r="F38" s="118"/>
      <c r="G38" s="119" t="s">
        <v>67</v>
      </c>
      <c r="H38" s="118"/>
      <c r="I38" s="118"/>
      <c r="J38" s="118"/>
      <c r="K38" s="120"/>
      <c r="L38" s="119"/>
      <c r="M38" s="119"/>
      <c r="N38" s="118"/>
      <c r="O38" s="121"/>
    </row>
    <row r="39" spans="1:18" ht="15.75" thickBot="1" x14ac:dyDescent="0.3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</row>
    <row r="40" spans="1:18" x14ac:dyDescent="0.25">
      <c r="A40" s="122" t="s">
        <v>75</v>
      </c>
      <c r="B40" s="2"/>
      <c r="C40" s="2"/>
      <c r="D40" s="2"/>
      <c r="E40" s="2"/>
      <c r="F40" s="123" t="s">
        <v>86</v>
      </c>
      <c r="G40" s="123"/>
      <c r="H40" s="124"/>
      <c r="K40" s="248" t="s">
        <v>88</v>
      </c>
      <c r="L40" s="249"/>
      <c r="M40" s="249"/>
      <c r="N40" s="249"/>
      <c r="O40" s="250"/>
      <c r="P40" s="108"/>
      <c r="Q40" s="108"/>
      <c r="R40" s="108"/>
    </row>
    <row r="41" spans="1:18" x14ac:dyDescent="0.25">
      <c r="A41" s="125"/>
      <c r="B41" s="2"/>
      <c r="C41" s="2"/>
      <c r="D41" s="2"/>
      <c r="E41" s="2"/>
      <c r="F41" s="123"/>
      <c r="G41" s="123"/>
      <c r="H41" s="123"/>
      <c r="K41" s="242" t="s">
        <v>92</v>
      </c>
      <c r="L41" s="243"/>
      <c r="M41" s="243"/>
      <c r="N41" s="243"/>
      <c r="O41" s="244"/>
      <c r="P41" s="2"/>
      <c r="Q41" s="2"/>
      <c r="R41" s="108"/>
    </row>
    <row r="42" spans="1:18" x14ac:dyDescent="0.25">
      <c r="A42" s="122" t="s">
        <v>76</v>
      </c>
      <c r="B42" s="2"/>
      <c r="C42" s="2"/>
      <c r="D42" s="2"/>
      <c r="E42" s="2"/>
      <c r="F42" s="123" t="s">
        <v>87</v>
      </c>
      <c r="G42" s="123"/>
      <c r="H42" s="124"/>
      <c r="K42" s="242" t="s">
        <v>93</v>
      </c>
      <c r="L42" s="243"/>
      <c r="M42" s="243"/>
      <c r="N42" s="243"/>
      <c r="O42" s="244"/>
      <c r="P42" s="2"/>
      <c r="Q42" s="2"/>
    </row>
    <row r="43" spans="1:18" ht="15.75" thickBot="1" x14ac:dyDescent="0.3">
      <c r="A43" s="125"/>
      <c r="B43" s="2"/>
      <c r="C43" s="2"/>
      <c r="D43" s="2"/>
      <c r="E43" s="2"/>
      <c r="F43" s="123"/>
      <c r="G43" s="123"/>
      <c r="H43" s="123"/>
      <c r="K43" s="245" t="s">
        <v>89</v>
      </c>
      <c r="L43" s="246"/>
      <c r="M43" s="246"/>
      <c r="N43" s="246"/>
      <c r="O43" s="247"/>
      <c r="P43" s="2"/>
      <c r="Q43" s="2"/>
    </row>
    <row r="44" spans="1:18" x14ac:dyDescent="0.25">
      <c r="A44" s="122" t="s">
        <v>77</v>
      </c>
      <c r="B44" s="2"/>
      <c r="C44" s="2"/>
      <c r="D44" s="2"/>
      <c r="E44" s="2"/>
      <c r="F44" s="123"/>
      <c r="G44" s="123"/>
      <c r="H44" s="124"/>
      <c r="N44" s="2"/>
      <c r="O44" s="2"/>
      <c r="P44" s="2"/>
      <c r="Q44" s="2"/>
    </row>
    <row r="45" spans="1:18" x14ac:dyDescent="0.25">
      <c r="A45" s="125"/>
      <c r="B45" s="2"/>
      <c r="C45" s="2"/>
      <c r="D45" s="2"/>
      <c r="E45" s="2"/>
      <c r="F45" s="2"/>
      <c r="G45" s="2"/>
      <c r="H45" s="2"/>
      <c r="I45" s="2"/>
      <c r="J45" s="2"/>
      <c r="N45" s="2"/>
      <c r="O45" s="2"/>
      <c r="P45" s="2"/>
      <c r="Q45" s="2"/>
    </row>
    <row r="46" spans="1:18" x14ac:dyDescent="0.25">
      <c r="A46" s="122" t="s">
        <v>78</v>
      </c>
      <c r="B46" s="123"/>
      <c r="C46" s="123" t="s">
        <v>97</v>
      </c>
      <c r="D46" s="123"/>
      <c r="E46" s="123" t="s">
        <v>132</v>
      </c>
      <c r="F46" s="123"/>
      <c r="G46" s="124"/>
      <c r="H46" s="124"/>
      <c r="I46" s="124"/>
      <c r="J46" s="124"/>
      <c r="N46" s="2"/>
      <c r="O46" s="2"/>
      <c r="P46" s="2"/>
      <c r="Q46" s="2"/>
    </row>
    <row r="47" spans="1:18" x14ac:dyDescent="0.25">
      <c r="A47" s="122"/>
      <c r="B47" s="123"/>
      <c r="C47" s="123" t="s">
        <v>98</v>
      </c>
      <c r="D47" s="123"/>
      <c r="E47" s="123"/>
      <c r="F47" s="123"/>
      <c r="G47" s="123"/>
      <c r="H47" s="123"/>
      <c r="I47" s="123"/>
      <c r="J47" s="123"/>
      <c r="N47" s="2"/>
      <c r="O47" s="2"/>
      <c r="P47" s="2"/>
      <c r="Q47" s="2"/>
    </row>
    <row r="48" spans="1:18" x14ac:dyDescent="0.25">
      <c r="A48" s="125"/>
      <c r="B48" s="2"/>
      <c r="C48" s="123" t="s">
        <v>54</v>
      </c>
      <c r="D48" s="2"/>
      <c r="E48" s="2"/>
      <c r="F48" s="2"/>
      <c r="G48" s="2"/>
      <c r="H48" s="2"/>
      <c r="I48" s="2"/>
      <c r="J48" s="2"/>
      <c r="N48" s="2"/>
      <c r="O48" s="2"/>
      <c r="P48" s="2"/>
      <c r="Q48" s="2"/>
    </row>
    <row r="49" spans="1:20" x14ac:dyDescent="0.25">
      <c r="A49" s="125"/>
      <c r="B49" s="2"/>
      <c r="C49" s="123"/>
      <c r="D49" s="2"/>
      <c r="E49" s="2"/>
      <c r="F49" s="2"/>
      <c r="G49" s="2"/>
      <c r="H49" s="2"/>
      <c r="I49" s="2"/>
      <c r="J49" s="2"/>
      <c r="N49" s="2"/>
      <c r="O49" s="2"/>
      <c r="P49" s="123"/>
      <c r="Q49" s="123"/>
    </row>
    <row r="50" spans="1:20" ht="15.75" thickBot="1" x14ac:dyDescent="0.3">
      <c r="A50" s="126" t="s">
        <v>79</v>
      </c>
      <c r="B50" s="127"/>
      <c r="C50" s="128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2"/>
      <c r="T50" s="124"/>
    </row>
    <row r="51" spans="1:20" x14ac:dyDescent="0.25">
      <c r="P51" s="2"/>
      <c r="T51" s="123"/>
    </row>
    <row r="52" spans="1:20" x14ac:dyDescent="0.25">
      <c r="P52" s="2"/>
      <c r="T52" s="124"/>
    </row>
    <row r="53" spans="1:20" x14ac:dyDescent="0.25">
      <c r="N53" s="2"/>
      <c r="O53" s="2"/>
      <c r="P53" s="2"/>
      <c r="T53" s="123"/>
    </row>
    <row r="54" spans="1:20" x14ac:dyDescent="0.25">
      <c r="N54" s="123"/>
      <c r="O54" s="123"/>
      <c r="P54" s="2"/>
      <c r="T54" s="124"/>
    </row>
    <row r="55" spans="1:20" x14ac:dyDescent="0.25">
      <c r="N55" s="123"/>
      <c r="O55" s="123"/>
    </row>
    <row r="56" spans="1:20" x14ac:dyDescent="0.25">
      <c r="N56" s="2"/>
      <c r="O56" s="2"/>
    </row>
    <row r="57" spans="1:20" x14ac:dyDescent="0.25">
      <c r="K57" s="130"/>
    </row>
    <row r="58" spans="1:20" x14ac:dyDescent="0.25">
      <c r="K58" s="2"/>
    </row>
    <row r="59" spans="1:20" x14ac:dyDescent="0.25">
      <c r="K59" s="130"/>
    </row>
    <row r="60" spans="1:20" x14ac:dyDescent="0.25">
      <c r="K60" s="2"/>
    </row>
    <row r="61" spans="1:20" x14ac:dyDescent="0.25">
      <c r="K61" s="130"/>
    </row>
    <row r="62" spans="1:20" x14ac:dyDescent="0.25">
      <c r="K62" s="2"/>
    </row>
    <row r="63" spans="1:20" x14ac:dyDescent="0.25">
      <c r="K63" s="124"/>
    </row>
    <row r="64" spans="1:20" x14ac:dyDescent="0.25">
      <c r="K64" s="123"/>
    </row>
    <row r="65" spans="1:11" x14ac:dyDescent="0.25">
      <c r="K65" s="2"/>
    </row>
    <row r="66" spans="1:11" ht="15.75" thickBot="1" x14ac:dyDescent="0.3">
      <c r="K66" s="127"/>
    </row>
    <row r="67" spans="1:11" x14ac:dyDescent="0.25">
      <c r="A67" s="2"/>
    </row>
    <row r="68" spans="1:11" x14ac:dyDescent="0.25">
      <c r="A68" s="2"/>
    </row>
    <row r="69" spans="1:11" x14ac:dyDescent="0.25">
      <c r="A69" s="2"/>
    </row>
    <row r="70" spans="1:11" x14ac:dyDescent="0.25">
      <c r="A70" s="2"/>
    </row>
    <row r="71" spans="1:11" x14ac:dyDescent="0.25">
      <c r="A71" s="2"/>
    </row>
    <row r="72" spans="1:11" x14ac:dyDescent="0.25">
      <c r="A72" s="2"/>
    </row>
    <row r="73" spans="1:11" x14ac:dyDescent="0.25">
      <c r="A73" s="2"/>
    </row>
    <row r="74" spans="1:11" x14ac:dyDescent="0.25">
      <c r="A74" s="2"/>
    </row>
    <row r="75" spans="1:11" x14ac:dyDescent="0.25">
      <c r="A75" s="2"/>
    </row>
    <row r="76" spans="1:11" x14ac:dyDescent="0.25">
      <c r="A76" s="2"/>
    </row>
    <row r="77" spans="1:11" x14ac:dyDescent="0.25">
      <c r="A77" s="2"/>
    </row>
    <row r="78" spans="1:11" x14ac:dyDescent="0.25">
      <c r="A78" s="2"/>
    </row>
    <row r="79" spans="1:11" x14ac:dyDescent="0.25">
      <c r="A79" s="2"/>
    </row>
    <row r="80" spans="1:11" x14ac:dyDescent="0.25">
      <c r="A80" s="2"/>
    </row>
    <row r="81" spans="1:1" x14ac:dyDescent="0.25">
      <c r="A81" s="2"/>
    </row>
    <row r="82" spans="1:1" x14ac:dyDescent="0.25">
      <c r="A82" s="2"/>
    </row>
    <row r="83" spans="1:1" x14ac:dyDescent="0.25">
      <c r="A83" s="2"/>
    </row>
    <row r="84" spans="1:1" x14ac:dyDescent="0.25">
      <c r="A84" s="2"/>
    </row>
    <row r="85" spans="1:1" x14ac:dyDescent="0.25">
      <c r="A85" s="2"/>
    </row>
    <row r="86" spans="1:1" x14ac:dyDescent="0.25">
      <c r="A86" s="2"/>
    </row>
    <row r="87" spans="1:1" x14ac:dyDescent="0.25">
      <c r="A87" s="2"/>
    </row>
    <row r="88" spans="1:1" x14ac:dyDescent="0.25">
      <c r="A88" s="2"/>
    </row>
    <row r="89" spans="1:1" x14ac:dyDescent="0.25">
      <c r="A89" s="2"/>
    </row>
    <row r="90" spans="1:1" x14ac:dyDescent="0.25">
      <c r="A90" s="2"/>
    </row>
    <row r="91" spans="1:1" x14ac:dyDescent="0.25">
      <c r="A91" s="2"/>
    </row>
    <row r="92" spans="1:1" x14ac:dyDescent="0.25">
      <c r="A92" s="2"/>
    </row>
    <row r="93" spans="1:1" x14ac:dyDescent="0.25">
      <c r="A93" s="2"/>
    </row>
    <row r="94" spans="1:1" x14ac:dyDescent="0.25">
      <c r="A94" s="2"/>
    </row>
    <row r="95" spans="1:1" x14ac:dyDescent="0.25">
      <c r="A95" s="2"/>
    </row>
    <row r="96" spans="1:1" x14ac:dyDescent="0.25">
      <c r="A96" s="2"/>
    </row>
    <row r="97" spans="1:1" x14ac:dyDescent="0.25">
      <c r="A97" s="2"/>
    </row>
    <row r="98" spans="1:1" x14ac:dyDescent="0.25">
      <c r="A98" s="2"/>
    </row>
    <row r="99" spans="1:1" x14ac:dyDescent="0.25">
      <c r="A99" s="2"/>
    </row>
    <row r="100" spans="1:1" x14ac:dyDescent="0.25">
      <c r="A100" s="2"/>
    </row>
    <row r="101" spans="1:1" x14ac:dyDescent="0.25">
      <c r="A101" s="2"/>
    </row>
    <row r="102" spans="1:1" x14ac:dyDescent="0.25">
      <c r="A102" s="2"/>
    </row>
    <row r="103" spans="1:1" x14ac:dyDescent="0.25">
      <c r="A103" s="2"/>
    </row>
    <row r="104" spans="1:1" x14ac:dyDescent="0.25">
      <c r="A104" s="2"/>
    </row>
    <row r="105" spans="1:1" x14ac:dyDescent="0.25">
      <c r="A105" s="2"/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/>
    </row>
    <row r="110" spans="1:1" x14ac:dyDescent="0.25">
      <c r="A110" s="2"/>
    </row>
    <row r="111" spans="1:1" x14ac:dyDescent="0.25">
      <c r="A111" s="2"/>
    </row>
    <row r="112" spans="1:1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  <row r="118" spans="1:1" x14ac:dyDescent="0.25">
      <c r="A118" s="2"/>
    </row>
    <row r="119" spans="1:1" x14ac:dyDescent="0.25">
      <c r="A119" s="2"/>
    </row>
    <row r="120" spans="1:1" x14ac:dyDescent="0.25">
      <c r="A120" s="2"/>
    </row>
    <row r="121" spans="1:1" x14ac:dyDescent="0.25">
      <c r="A121" s="2"/>
    </row>
    <row r="122" spans="1:1" x14ac:dyDescent="0.25">
      <c r="A122" s="2"/>
    </row>
    <row r="123" spans="1:1" x14ac:dyDescent="0.25">
      <c r="A123" s="2"/>
    </row>
    <row r="124" spans="1:1" x14ac:dyDescent="0.25">
      <c r="A124" s="2"/>
    </row>
    <row r="125" spans="1:1" x14ac:dyDescent="0.25">
      <c r="A125" s="2"/>
    </row>
    <row r="126" spans="1:1" x14ac:dyDescent="0.25">
      <c r="A126" s="2"/>
    </row>
    <row r="127" spans="1:1" x14ac:dyDescent="0.25">
      <c r="A127" s="2"/>
    </row>
    <row r="128" spans="1:1" x14ac:dyDescent="0.25">
      <c r="A128" s="2"/>
    </row>
    <row r="129" spans="1:1" x14ac:dyDescent="0.25">
      <c r="A129" s="2"/>
    </row>
    <row r="130" spans="1:1" x14ac:dyDescent="0.25">
      <c r="A130" s="2"/>
    </row>
    <row r="131" spans="1:1" x14ac:dyDescent="0.25">
      <c r="A131" s="2"/>
    </row>
    <row r="132" spans="1:1" x14ac:dyDescent="0.25">
      <c r="A132" s="2"/>
    </row>
    <row r="133" spans="1:1" x14ac:dyDescent="0.25">
      <c r="A133" s="2"/>
    </row>
    <row r="134" spans="1:1" x14ac:dyDescent="0.25">
      <c r="A134" s="2"/>
    </row>
    <row r="135" spans="1:1" x14ac:dyDescent="0.25">
      <c r="A135" s="2"/>
    </row>
    <row r="136" spans="1:1" x14ac:dyDescent="0.25">
      <c r="A136" s="2"/>
    </row>
    <row r="137" spans="1:1" x14ac:dyDescent="0.25">
      <c r="A137" s="2"/>
    </row>
    <row r="138" spans="1:1" x14ac:dyDescent="0.25">
      <c r="A138" s="2"/>
    </row>
    <row r="139" spans="1:1" x14ac:dyDescent="0.25">
      <c r="A139" s="2"/>
    </row>
    <row r="140" spans="1:1" x14ac:dyDescent="0.25">
      <c r="A140" s="2"/>
    </row>
    <row r="141" spans="1:1" x14ac:dyDescent="0.25">
      <c r="A141" s="2"/>
    </row>
    <row r="142" spans="1:1" x14ac:dyDescent="0.25">
      <c r="A142" s="2"/>
    </row>
    <row r="143" spans="1:1" x14ac:dyDescent="0.25">
      <c r="A143" s="2"/>
    </row>
    <row r="144" spans="1:1" x14ac:dyDescent="0.25">
      <c r="A144" s="2"/>
    </row>
    <row r="145" spans="1:1" x14ac:dyDescent="0.25">
      <c r="A145" s="2"/>
    </row>
    <row r="146" spans="1:1" x14ac:dyDescent="0.25">
      <c r="A146" s="2"/>
    </row>
    <row r="147" spans="1:1" x14ac:dyDescent="0.25">
      <c r="A147" s="2"/>
    </row>
    <row r="148" spans="1:1" x14ac:dyDescent="0.25">
      <c r="A148" s="2"/>
    </row>
    <row r="149" spans="1:1" x14ac:dyDescent="0.25">
      <c r="A149" s="2"/>
    </row>
    <row r="150" spans="1:1" x14ac:dyDescent="0.25">
      <c r="A150" s="2"/>
    </row>
    <row r="151" spans="1:1" x14ac:dyDescent="0.25">
      <c r="A151" s="2"/>
    </row>
    <row r="152" spans="1:1" x14ac:dyDescent="0.25">
      <c r="A152" s="2"/>
    </row>
    <row r="153" spans="1:1" x14ac:dyDescent="0.25">
      <c r="A153" s="2"/>
    </row>
    <row r="154" spans="1:1" x14ac:dyDescent="0.25">
      <c r="A154" s="2"/>
    </row>
    <row r="155" spans="1:1" x14ac:dyDescent="0.25">
      <c r="A155" s="2"/>
    </row>
    <row r="156" spans="1:1" x14ac:dyDescent="0.25">
      <c r="A156" s="2"/>
    </row>
    <row r="157" spans="1:1" x14ac:dyDescent="0.25">
      <c r="A157" s="2"/>
    </row>
    <row r="158" spans="1:1" x14ac:dyDescent="0.25">
      <c r="A158" s="2"/>
    </row>
    <row r="159" spans="1:1" x14ac:dyDescent="0.25">
      <c r="A159" s="2"/>
    </row>
    <row r="160" spans="1:1" x14ac:dyDescent="0.25">
      <c r="A160" s="2"/>
    </row>
    <row r="161" spans="1:1" x14ac:dyDescent="0.25">
      <c r="A161" s="2"/>
    </row>
    <row r="162" spans="1:1" x14ac:dyDescent="0.25">
      <c r="A162" s="2"/>
    </row>
    <row r="163" spans="1:1" x14ac:dyDescent="0.25">
      <c r="A163" s="2"/>
    </row>
    <row r="164" spans="1:1" x14ac:dyDescent="0.25">
      <c r="A164" s="2"/>
    </row>
    <row r="165" spans="1:1" x14ac:dyDescent="0.25">
      <c r="A165" s="2"/>
    </row>
    <row r="166" spans="1:1" x14ac:dyDescent="0.25">
      <c r="A166" s="2"/>
    </row>
    <row r="167" spans="1:1" x14ac:dyDescent="0.25">
      <c r="A167" s="2"/>
    </row>
    <row r="168" spans="1:1" x14ac:dyDescent="0.25">
      <c r="A168" s="2"/>
    </row>
    <row r="169" spans="1:1" x14ac:dyDescent="0.25">
      <c r="A169" s="2"/>
    </row>
    <row r="170" spans="1:1" x14ac:dyDescent="0.25">
      <c r="A170" s="2"/>
    </row>
    <row r="171" spans="1:1" x14ac:dyDescent="0.25">
      <c r="A171" s="2"/>
    </row>
    <row r="172" spans="1:1" x14ac:dyDescent="0.25">
      <c r="A172" s="2"/>
    </row>
    <row r="173" spans="1:1" x14ac:dyDescent="0.25">
      <c r="A173" s="2"/>
    </row>
    <row r="174" spans="1:1" x14ac:dyDescent="0.25">
      <c r="A174" s="2"/>
    </row>
    <row r="175" spans="1:1" x14ac:dyDescent="0.25">
      <c r="A175" s="2"/>
    </row>
    <row r="176" spans="1:1" x14ac:dyDescent="0.25">
      <c r="A176" s="2"/>
    </row>
    <row r="177" spans="1:1" x14ac:dyDescent="0.25">
      <c r="A177" s="2"/>
    </row>
    <row r="178" spans="1:1" x14ac:dyDescent="0.25">
      <c r="A178" s="2"/>
    </row>
    <row r="179" spans="1:1" x14ac:dyDescent="0.25">
      <c r="A179" s="2"/>
    </row>
    <row r="180" spans="1:1" x14ac:dyDescent="0.25">
      <c r="A180" s="2"/>
    </row>
    <row r="181" spans="1:1" x14ac:dyDescent="0.25">
      <c r="A181" s="2"/>
    </row>
    <row r="182" spans="1:1" x14ac:dyDescent="0.25">
      <c r="A182" s="2"/>
    </row>
    <row r="183" spans="1:1" x14ac:dyDescent="0.25">
      <c r="A183" s="2"/>
    </row>
    <row r="184" spans="1:1" x14ac:dyDescent="0.25">
      <c r="A184" s="2"/>
    </row>
    <row r="185" spans="1:1" x14ac:dyDescent="0.25">
      <c r="A185" s="2"/>
    </row>
    <row r="186" spans="1:1" x14ac:dyDescent="0.25">
      <c r="A186" s="2"/>
    </row>
    <row r="187" spans="1:1" x14ac:dyDescent="0.25">
      <c r="A187" s="2"/>
    </row>
    <row r="188" spans="1:1" x14ac:dyDescent="0.25">
      <c r="A188" s="2"/>
    </row>
    <row r="189" spans="1:1" x14ac:dyDescent="0.25">
      <c r="A189" s="2"/>
    </row>
    <row r="190" spans="1:1" x14ac:dyDescent="0.25">
      <c r="A190" s="2"/>
    </row>
    <row r="191" spans="1:1" x14ac:dyDescent="0.25">
      <c r="A191" s="2"/>
    </row>
    <row r="192" spans="1:1" x14ac:dyDescent="0.25">
      <c r="A192" s="2"/>
    </row>
    <row r="193" spans="1:1" x14ac:dyDescent="0.25">
      <c r="A193" s="2"/>
    </row>
    <row r="194" spans="1:1" x14ac:dyDescent="0.25">
      <c r="A194" s="2"/>
    </row>
    <row r="195" spans="1:1" x14ac:dyDescent="0.25">
      <c r="A195" s="2"/>
    </row>
    <row r="196" spans="1:1" x14ac:dyDescent="0.25">
      <c r="A196" s="2"/>
    </row>
    <row r="197" spans="1:1" x14ac:dyDescent="0.25">
      <c r="A197" s="2"/>
    </row>
    <row r="198" spans="1:1" x14ac:dyDescent="0.25">
      <c r="A198" s="2"/>
    </row>
    <row r="199" spans="1:1" x14ac:dyDescent="0.25">
      <c r="A199" s="2"/>
    </row>
    <row r="200" spans="1:1" x14ac:dyDescent="0.25">
      <c r="A200" s="2"/>
    </row>
    <row r="201" spans="1:1" x14ac:dyDescent="0.25">
      <c r="A201" s="2"/>
    </row>
    <row r="202" spans="1:1" x14ac:dyDescent="0.25">
      <c r="A202" s="2"/>
    </row>
    <row r="203" spans="1:1" x14ac:dyDescent="0.25">
      <c r="A203" s="2"/>
    </row>
    <row r="204" spans="1:1" x14ac:dyDescent="0.25">
      <c r="A204" s="2"/>
    </row>
    <row r="205" spans="1:1" x14ac:dyDescent="0.25">
      <c r="A205" s="2"/>
    </row>
    <row r="206" spans="1:1" x14ac:dyDescent="0.25">
      <c r="A206" s="2"/>
    </row>
    <row r="207" spans="1:1" x14ac:dyDescent="0.25">
      <c r="A207" s="2"/>
    </row>
    <row r="208" spans="1:1" x14ac:dyDescent="0.25">
      <c r="A208" s="2"/>
    </row>
    <row r="209" spans="1:1" x14ac:dyDescent="0.25">
      <c r="A209" s="2"/>
    </row>
    <row r="210" spans="1:1" x14ac:dyDescent="0.25">
      <c r="A210" s="2"/>
    </row>
    <row r="211" spans="1:1" x14ac:dyDescent="0.25">
      <c r="A211" s="2"/>
    </row>
    <row r="212" spans="1:1" x14ac:dyDescent="0.25">
      <c r="A212" s="2"/>
    </row>
    <row r="213" spans="1:1" x14ac:dyDescent="0.25">
      <c r="A213" s="2"/>
    </row>
    <row r="214" spans="1:1" x14ac:dyDescent="0.25">
      <c r="A214" s="2"/>
    </row>
    <row r="215" spans="1:1" x14ac:dyDescent="0.25">
      <c r="A215" s="2"/>
    </row>
    <row r="216" spans="1:1" x14ac:dyDescent="0.25">
      <c r="A216" s="2"/>
    </row>
    <row r="217" spans="1:1" x14ac:dyDescent="0.25">
      <c r="A217" s="2"/>
    </row>
    <row r="218" spans="1:1" x14ac:dyDescent="0.25">
      <c r="A218" s="2"/>
    </row>
    <row r="219" spans="1:1" x14ac:dyDescent="0.25">
      <c r="A219" s="2"/>
    </row>
    <row r="220" spans="1:1" x14ac:dyDescent="0.25">
      <c r="A220" s="2"/>
    </row>
    <row r="221" spans="1:1" x14ac:dyDescent="0.25">
      <c r="A221" s="2"/>
    </row>
    <row r="222" spans="1:1" x14ac:dyDescent="0.25">
      <c r="A222" s="2"/>
    </row>
    <row r="223" spans="1:1" x14ac:dyDescent="0.25">
      <c r="A223" s="2"/>
    </row>
    <row r="224" spans="1:1" x14ac:dyDescent="0.25">
      <c r="A224" s="2"/>
    </row>
    <row r="225" spans="1:1" x14ac:dyDescent="0.25">
      <c r="A225" s="2"/>
    </row>
    <row r="226" spans="1:1" x14ac:dyDescent="0.25">
      <c r="A226" s="2"/>
    </row>
    <row r="227" spans="1:1" x14ac:dyDescent="0.25">
      <c r="A227" s="2"/>
    </row>
    <row r="228" spans="1:1" x14ac:dyDescent="0.25">
      <c r="A228" s="2"/>
    </row>
    <row r="229" spans="1:1" x14ac:dyDescent="0.25">
      <c r="A229" s="2"/>
    </row>
    <row r="230" spans="1:1" x14ac:dyDescent="0.25">
      <c r="A230" s="2"/>
    </row>
    <row r="231" spans="1:1" x14ac:dyDescent="0.25">
      <c r="A231" s="2"/>
    </row>
    <row r="232" spans="1:1" x14ac:dyDescent="0.25">
      <c r="A232" s="2"/>
    </row>
    <row r="233" spans="1:1" x14ac:dyDescent="0.25">
      <c r="A233" s="2"/>
    </row>
    <row r="234" spans="1:1" x14ac:dyDescent="0.25">
      <c r="A234" s="2"/>
    </row>
    <row r="235" spans="1:1" x14ac:dyDescent="0.25">
      <c r="A235" s="2"/>
    </row>
    <row r="236" spans="1:1" x14ac:dyDescent="0.25">
      <c r="A236" s="2"/>
    </row>
    <row r="237" spans="1:1" x14ac:dyDescent="0.25">
      <c r="A237" s="2"/>
    </row>
    <row r="238" spans="1:1" x14ac:dyDescent="0.25">
      <c r="A238" s="2"/>
    </row>
    <row r="239" spans="1:1" x14ac:dyDescent="0.25">
      <c r="A239" s="2"/>
    </row>
    <row r="240" spans="1:1" x14ac:dyDescent="0.25">
      <c r="A240" s="2"/>
    </row>
    <row r="241" spans="1:1" x14ac:dyDescent="0.25">
      <c r="A241" s="2"/>
    </row>
    <row r="242" spans="1:1" x14ac:dyDescent="0.25">
      <c r="A242" s="2"/>
    </row>
    <row r="243" spans="1:1" x14ac:dyDescent="0.25">
      <c r="A243" s="2"/>
    </row>
    <row r="244" spans="1:1" x14ac:dyDescent="0.25">
      <c r="A244" s="2"/>
    </row>
    <row r="245" spans="1:1" x14ac:dyDescent="0.25">
      <c r="A245" s="2"/>
    </row>
    <row r="246" spans="1:1" x14ac:dyDescent="0.25">
      <c r="A246" s="2"/>
    </row>
    <row r="247" spans="1:1" x14ac:dyDescent="0.25">
      <c r="A247" s="2"/>
    </row>
    <row r="248" spans="1:1" x14ac:dyDescent="0.25">
      <c r="A248" s="2"/>
    </row>
    <row r="249" spans="1:1" x14ac:dyDescent="0.25">
      <c r="A249" s="2"/>
    </row>
    <row r="250" spans="1:1" x14ac:dyDescent="0.25">
      <c r="A250" s="2"/>
    </row>
    <row r="251" spans="1:1" x14ac:dyDescent="0.25">
      <c r="A251" s="2"/>
    </row>
    <row r="252" spans="1:1" x14ac:dyDescent="0.25">
      <c r="A252" s="2"/>
    </row>
    <row r="253" spans="1:1" x14ac:dyDescent="0.25">
      <c r="A253" s="2"/>
    </row>
    <row r="254" spans="1:1" x14ac:dyDescent="0.25">
      <c r="A254" s="2"/>
    </row>
    <row r="255" spans="1:1" x14ac:dyDescent="0.25">
      <c r="A255" s="2"/>
    </row>
    <row r="256" spans="1:1" x14ac:dyDescent="0.25">
      <c r="A256" s="2"/>
    </row>
    <row r="257" spans="1:1" x14ac:dyDescent="0.25">
      <c r="A257" s="2"/>
    </row>
    <row r="258" spans="1:1" x14ac:dyDescent="0.25">
      <c r="A258" s="2"/>
    </row>
    <row r="259" spans="1:1" x14ac:dyDescent="0.25">
      <c r="A259" s="2"/>
    </row>
    <row r="260" spans="1:1" x14ac:dyDescent="0.25">
      <c r="A260" s="2"/>
    </row>
    <row r="261" spans="1:1" x14ac:dyDescent="0.25">
      <c r="A261" s="2"/>
    </row>
    <row r="262" spans="1:1" x14ac:dyDescent="0.25">
      <c r="A262" s="2"/>
    </row>
    <row r="263" spans="1:1" x14ac:dyDescent="0.25">
      <c r="A263" s="2"/>
    </row>
    <row r="264" spans="1:1" x14ac:dyDescent="0.25">
      <c r="A264" s="2"/>
    </row>
    <row r="265" spans="1:1" x14ac:dyDescent="0.25">
      <c r="A265" s="2"/>
    </row>
    <row r="266" spans="1:1" x14ac:dyDescent="0.25">
      <c r="A266" s="2"/>
    </row>
    <row r="267" spans="1:1" x14ac:dyDescent="0.25">
      <c r="A267" s="2"/>
    </row>
    <row r="268" spans="1:1" x14ac:dyDescent="0.25">
      <c r="A268" s="2"/>
    </row>
    <row r="269" spans="1:1" x14ac:dyDescent="0.25">
      <c r="A269" s="2"/>
    </row>
    <row r="270" spans="1:1" x14ac:dyDescent="0.25">
      <c r="A270" s="2"/>
    </row>
    <row r="271" spans="1:1" x14ac:dyDescent="0.25">
      <c r="A271" s="2"/>
    </row>
    <row r="272" spans="1:1" x14ac:dyDescent="0.25">
      <c r="A272" s="2"/>
    </row>
    <row r="273" spans="1:1" x14ac:dyDescent="0.25">
      <c r="A273" s="2"/>
    </row>
    <row r="274" spans="1:1" x14ac:dyDescent="0.25">
      <c r="A274" s="2"/>
    </row>
    <row r="275" spans="1:1" x14ac:dyDescent="0.25">
      <c r="A275" s="2"/>
    </row>
    <row r="276" spans="1:1" x14ac:dyDescent="0.25">
      <c r="A276" s="2"/>
    </row>
    <row r="277" spans="1:1" x14ac:dyDescent="0.25">
      <c r="A277" s="2"/>
    </row>
    <row r="278" spans="1:1" x14ac:dyDescent="0.25">
      <c r="A278" s="2"/>
    </row>
    <row r="279" spans="1:1" x14ac:dyDescent="0.25">
      <c r="A279" s="2"/>
    </row>
    <row r="280" spans="1:1" x14ac:dyDescent="0.25">
      <c r="A280" s="2"/>
    </row>
    <row r="281" spans="1:1" x14ac:dyDescent="0.25">
      <c r="A281" s="2"/>
    </row>
    <row r="282" spans="1:1" x14ac:dyDescent="0.25">
      <c r="A282" s="2"/>
    </row>
    <row r="283" spans="1:1" x14ac:dyDescent="0.25">
      <c r="A283" s="2"/>
    </row>
    <row r="284" spans="1:1" x14ac:dyDescent="0.25">
      <c r="A284" s="2"/>
    </row>
    <row r="285" spans="1:1" x14ac:dyDescent="0.25">
      <c r="A285" s="2"/>
    </row>
    <row r="286" spans="1:1" x14ac:dyDescent="0.25">
      <c r="A286" s="2"/>
    </row>
    <row r="287" spans="1:1" x14ac:dyDescent="0.25">
      <c r="A287" s="2"/>
    </row>
    <row r="288" spans="1:1" x14ac:dyDescent="0.25">
      <c r="A288" s="2"/>
    </row>
    <row r="289" spans="1:1" x14ac:dyDescent="0.25">
      <c r="A289" s="2"/>
    </row>
    <row r="290" spans="1:1" x14ac:dyDescent="0.25">
      <c r="A290" s="2"/>
    </row>
    <row r="291" spans="1:1" x14ac:dyDescent="0.25">
      <c r="A291" s="2"/>
    </row>
    <row r="292" spans="1:1" x14ac:dyDescent="0.25">
      <c r="A292" s="2"/>
    </row>
    <row r="293" spans="1:1" x14ac:dyDescent="0.25">
      <c r="A293" s="2"/>
    </row>
    <row r="294" spans="1:1" x14ac:dyDescent="0.25">
      <c r="A294" s="2"/>
    </row>
    <row r="295" spans="1:1" x14ac:dyDescent="0.25">
      <c r="A295" s="2"/>
    </row>
    <row r="296" spans="1:1" x14ac:dyDescent="0.25">
      <c r="A296" s="2"/>
    </row>
    <row r="297" spans="1:1" x14ac:dyDescent="0.25">
      <c r="A297" s="2"/>
    </row>
    <row r="298" spans="1:1" x14ac:dyDescent="0.25">
      <c r="A298" s="2"/>
    </row>
    <row r="299" spans="1:1" x14ac:dyDescent="0.25">
      <c r="A299" s="2"/>
    </row>
    <row r="300" spans="1:1" x14ac:dyDescent="0.25">
      <c r="A300" s="2"/>
    </row>
    <row r="301" spans="1:1" x14ac:dyDescent="0.25">
      <c r="A301" s="2"/>
    </row>
    <row r="302" spans="1:1" x14ac:dyDescent="0.25">
      <c r="A302" s="2"/>
    </row>
    <row r="303" spans="1:1" x14ac:dyDescent="0.25">
      <c r="A303" s="2"/>
    </row>
    <row r="304" spans="1:1" x14ac:dyDescent="0.25">
      <c r="A304" s="2"/>
    </row>
    <row r="305" spans="1:1" x14ac:dyDescent="0.25">
      <c r="A305" s="2"/>
    </row>
    <row r="306" spans="1:1" x14ac:dyDescent="0.25">
      <c r="A306" s="2"/>
    </row>
    <row r="307" spans="1:1" x14ac:dyDescent="0.25">
      <c r="A307" s="2"/>
    </row>
    <row r="308" spans="1:1" x14ac:dyDescent="0.25">
      <c r="A308" s="2"/>
    </row>
    <row r="309" spans="1:1" x14ac:dyDescent="0.25">
      <c r="A309" s="2"/>
    </row>
    <row r="310" spans="1:1" x14ac:dyDescent="0.25">
      <c r="A310" s="2"/>
    </row>
    <row r="311" spans="1:1" x14ac:dyDescent="0.25">
      <c r="A311" s="2"/>
    </row>
    <row r="312" spans="1:1" x14ac:dyDescent="0.25">
      <c r="A312" s="2"/>
    </row>
    <row r="313" spans="1:1" x14ac:dyDescent="0.25">
      <c r="A313" s="2"/>
    </row>
    <row r="314" spans="1:1" x14ac:dyDescent="0.25">
      <c r="A314" s="2"/>
    </row>
    <row r="315" spans="1:1" x14ac:dyDescent="0.25">
      <c r="A315" s="2"/>
    </row>
    <row r="316" spans="1:1" x14ac:dyDescent="0.25">
      <c r="A316" s="2"/>
    </row>
    <row r="317" spans="1:1" x14ac:dyDescent="0.25">
      <c r="A317" s="2"/>
    </row>
    <row r="318" spans="1:1" x14ac:dyDescent="0.25">
      <c r="A318" s="2"/>
    </row>
    <row r="319" spans="1:1" x14ac:dyDescent="0.25">
      <c r="A319" s="2"/>
    </row>
    <row r="320" spans="1:1" x14ac:dyDescent="0.25">
      <c r="A320" s="2"/>
    </row>
    <row r="321" spans="1:1" x14ac:dyDescent="0.25">
      <c r="A321" s="2"/>
    </row>
    <row r="322" spans="1:1" x14ac:dyDescent="0.25">
      <c r="A322" s="2"/>
    </row>
    <row r="323" spans="1:1" x14ac:dyDescent="0.25">
      <c r="A323" s="2"/>
    </row>
    <row r="324" spans="1:1" x14ac:dyDescent="0.25">
      <c r="A324" s="2"/>
    </row>
    <row r="325" spans="1:1" x14ac:dyDescent="0.25">
      <c r="A325" s="2"/>
    </row>
    <row r="326" spans="1:1" x14ac:dyDescent="0.25">
      <c r="A326" s="2"/>
    </row>
    <row r="327" spans="1:1" x14ac:dyDescent="0.25">
      <c r="A327" s="2"/>
    </row>
    <row r="328" spans="1:1" x14ac:dyDescent="0.25">
      <c r="A328" s="2"/>
    </row>
    <row r="329" spans="1:1" x14ac:dyDescent="0.25">
      <c r="A329" s="2"/>
    </row>
    <row r="330" spans="1:1" x14ac:dyDescent="0.25">
      <c r="A330" s="2"/>
    </row>
    <row r="331" spans="1:1" x14ac:dyDescent="0.25">
      <c r="A331" s="2"/>
    </row>
    <row r="332" spans="1:1" x14ac:dyDescent="0.25">
      <c r="A332" s="2"/>
    </row>
    <row r="333" spans="1:1" x14ac:dyDescent="0.25">
      <c r="A333" s="2"/>
    </row>
    <row r="334" spans="1:1" x14ac:dyDescent="0.25">
      <c r="A334" s="2"/>
    </row>
    <row r="335" spans="1:1" x14ac:dyDescent="0.25">
      <c r="A335" s="2"/>
    </row>
    <row r="336" spans="1:1" x14ac:dyDescent="0.25">
      <c r="A336" s="2"/>
    </row>
    <row r="337" spans="1:1" x14ac:dyDescent="0.25">
      <c r="A337" s="2"/>
    </row>
    <row r="338" spans="1:1" x14ac:dyDescent="0.25">
      <c r="A338" s="2"/>
    </row>
    <row r="339" spans="1:1" x14ac:dyDescent="0.25">
      <c r="A339" s="2"/>
    </row>
    <row r="340" spans="1:1" x14ac:dyDescent="0.25">
      <c r="A340" s="2"/>
    </row>
    <row r="341" spans="1:1" x14ac:dyDescent="0.25">
      <c r="A341" s="2"/>
    </row>
    <row r="342" spans="1:1" x14ac:dyDescent="0.25">
      <c r="A342" s="2"/>
    </row>
    <row r="343" spans="1:1" x14ac:dyDescent="0.25">
      <c r="A343" s="2"/>
    </row>
    <row r="344" spans="1:1" x14ac:dyDescent="0.25">
      <c r="A344" s="2"/>
    </row>
    <row r="345" spans="1:1" x14ac:dyDescent="0.25">
      <c r="A345" s="2"/>
    </row>
    <row r="346" spans="1:1" x14ac:dyDescent="0.25">
      <c r="A346" s="2"/>
    </row>
    <row r="347" spans="1:1" x14ac:dyDescent="0.25">
      <c r="A347" s="2"/>
    </row>
    <row r="348" spans="1:1" x14ac:dyDescent="0.25">
      <c r="A348" s="2"/>
    </row>
    <row r="349" spans="1:1" x14ac:dyDescent="0.25">
      <c r="A349" s="2"/>
    </row>
    <row r="350" spans="1:1" x14ac:dyDescent="0.25">
      <c r="A350" s="2"/>
    </row>
    <row r="351" spans="1:1" x14ac:dyDescent="0.25">
      <c r="A351" s="2"/>
    </row>
    <row r="352" spans="1:1" x14ac:dyDescent="0.25">
      <c r="A352" s="2"/>
    </row>
    <row r="353" spans="1:1" x14ac:dyDescent="0.25">
      <c r="A353" s="2"/>
    </row>
    <row r="354" spans="1:1" x14ac:dyDescent="0.25">
      <c r="A354" s="2"/>
    </row>
    <row r="355" spans="1:1" x14ac:dyDescent="0.25">
      <c r="A355" s="2"/>
    </row>
    <row r="356" spans="1:1" x14ac:dyDescent="0.25">
      <c r="A356" s="2"/>
    </row>
    <row r="357" spans="1:1" x14ac:dyDescent="0.25">
      <c r="A357" s="2"/>
    </row>
    <row r="358" spans="1:1" x14ac:dyDescent="0.25">
      <c r="A358" s="2"/>
    </row>
    <row r="359" spans="1:1" x14ac:dyDescent="0.25">
      <c r="A359" s="2"/>
    </row>
    <row r="360" spans="1:1" x14ac:dyDescent="0.25">
      <c r="A360" s="2"/>
    </row>
    <row r="361" spans="1:1" x14ac:dyDescent="0.25">
      <c r="A361" s="2"/>
    </row>
    <row r="362" spans="1:1" x14ac:dyDescent="0.25">
      <c r="A362" s="2"/>
    </row>
    <row r="363" spans="1:1" x14ac:dyDescent="0.25">
      <c r="A363" s="2"/>
    </row>
    <row r="364" spans="1:1" x14ac:dyDescent="0.25">
      <c r="A364" s="2"/>
    </row>
    <row r="365" spans="1:1" x14ac:dyDescent="0.25">
      <c r="A365" s="2"/>
    </row>
    <row r="366" spans="1:1" x14ac:dyDescent="0.25">
      <c r="A366" s="2"/>
    </row>
    <row r="367" spans="1:1" x14ac:dyDescent="0.25">
      <c r="A367" s="2"/>
    </row>
    <row r="368" spans="1:1" x14ac:dyDescent="0.25">
      <c r="A368" s="2"/>
    </row>
    <row r="369" spans="1:1" x14ac:dyDescent="0.25">
      <c r="A369" s="2"/>
    </row>
    <row r="370" spans="1:1" x14ac:dyDescent="0.25">
      <c r="A370" s="2"/>
    </row>
    <row r="371" spans="1:1" x14ac:dyDescent="0.25">
      <c r="A371" s="2"/>
    </row>
    <row r="372" spans="1:1" x14ac:dyDescent="0.25">
      <c r="A372" s="2"/>
    </row>
    <row r="373" spans="1:1" x14ac:dyDescent="0.25">
      <c r="A373" s="2"/>
    </row>
    <row r="374" spans="1:1" x14ac:dyDescent="0.25">
      <c r="A374" s="2"/>
    </row>
    <row r="375" spans="1:1" x14ac:dyDescent="0.25">
      <c r="A375" s="2"/>
    </row>
    <row r="376" spans="1:1" x14ac:dyDescent="0.25">
      <c r="A376" s="2"/>
    </row>
    <row r="377" spans="1:1" x14ac:dyDescent="0.25">
      <c r="A377" s="2"/>
    </row>
    <row r="378" spans="1:1" x14ac:dyDescent="0.25">
      <c r="A378" s="2"/>
    </row>
    <row r="379" spans="1:1" x14ac:dyDescent="0.25">
      <c r="A379" s="2"/>
    </row>
    <row r="380" spans="1:1" x14ac:dyDescent="0.25">
      <c r="A380" s="2"/>
    </row>
    <row r="381" spans="1:1" x14ac:dyDescent="0.25">
      <c r="A381" s="2"/>
    </row>
    <row r="382" spans="1:1" x14ac:dyDescent="0.25">
      <c r="A382" s="2"/>
    </row>
    <row r="383" spans="1:1" x14ac:dyDescent="0.25">
      <c r="A383" s="2"/>
    </row>
    <row r="384" spans="1:1" x14ac:dyDescent="0.25">
      <c r="A384" s="2"/>
    </row>
    <row r="385" spans="1:1" x14ac:dyDescent="0.25">
      <c r="A385" s="2"/>
    </row>
    <row r="386" spans="1:1" x14ac:dyDescent="0.25">
      <c r="A386" s="2"/>
    </row>
    <row r="387" spans="1:1" x14ac:dyDescent="0.25">
      <c r="A387" s="2"/>
    </row>
    <row r="388" spans="1:1" x14ac:dyDescent="0.25">
      <c r="A388" s="2"/>
    </row>
    <row r="389" spans="1:1" x14ac:dyDescent="0.25">
      <c r="A389" s="2"/>
    </row>
    <row r="390" spans="1:1" x14ac:dyDescent="0.25">
      <c r="A390" s="2"/>
    </row>
    <row r="391" spans="1:1" x14ac:dyDescent="0.25">
      <c r="A391" s="2"/>
    </row>
    <row r="392" spans="1:1" x14ac:dyDescent="0.25">
      <c r="A392" s="2"/>
    </row>
    <row r="393" spans="1:1" x14ac:dyDescent="0.25">
      <c r="A393" s="2"/>
    </row>
    <row r="394" spans="1:1" x14ac:dyDescent="0.25">
      <c r="A394" s="2"/>
    </row>
    <row r="395" spans="1:1" x14ac:dyDescent="0.25">
      <c r="A395" s="2"/>
    </row>
    <row r="396" spans="1:1" x14ac:dyDescent="0.25">
      <c r="A396" s="2"/>
    </row>
    <row r="397" spans="1:1" x14ac:dyDescent="0.25">
      <c r="A397" s="2"/>
    </row>
    <row r="398" spans="1:1" x14ac:dyDescent="0.25">
      <c r="A398" s="2"/>
    </row>
    <row r="399" spans="1:1" x14ac:dyDescent="0.25">
      <c r="A399" s="2"/>
    </row>
    <row r="400" spans="1:1" x14ac:dyDescent="0.25">
      <c r="A400" s="2"/>
    </row>
    <row r="401" spans="1:1" x14ac:dyDescent="0.25">
      <c r="A401" s="2"/>
    </row>
    <row r="402" spans="1:1" x14ac:dyDescent="0.25">
      <c r="A402" s="2"/>
    </row>
    <row r="403" spans="1:1" x14ac:dyDescent="0.25">
      <c r="A403" s="2"/>
    </row>
    <row r="404" spans="1:1" x14ac:dyDescent="0.25">
      <c r="A404" s="2"/>
    </row>
    <row r="405" spans="1:1" x14ac:dyDescent="0.25">
      <c r="A405" s="2"/>
    </row>
    <row r="406" spans="1:1" x14ac:dyDescent="0.25">
      <c r="A406" s="2"/>
    </row>
    <row r="407" spans="1:1" x14ac:dyDescent="0.25">
      <c r="A407" s="2"/>
    </row>
    <row r="408" spans="1:1" x14ac:dyDescent="0.25">
      <c r="A408" s="2"/>
    </row>
    <row r="409" spans="1:1" x14ac:dyDescent="0.25">
      <c r="A409" s="2"/>
    </row>
    <row r="410" spans="1:1" x14ac:dyDescent="0.25">
      <c r="A410" s="2"/>
    </row>
    <row r="411" spans="1:1" x14ac:dyDescent="0.25">
      <c r="A411" s="2"/>
    </row>
    <row r="412" spans="1:1" x14ac:dyDescent="0.25">
      <c r="A412" s="2"/>
    </row>
    <row r="413" spans="1:1" x14ac:dyDescent="0.25">
      <c r="A413" s="2"/>
    </row>
    <row r="414" spans="1:1" x14ac:dyDescent="0.25">
      <c r="A414" s="2"/>
    </row>
    <row r="415" spans="1:1" x14ac:dyDescent="0.25">
      <c r="A415" s="2"/>
    </row>
    <row r="416" spans="1:1" x14ac:dyDescent="0.25">
      <c r="A416" s="2"/>
    </row>
    <row r="417" spans="1:1" x14ac:dyDescent="0.25">
      <c r="A417" s="2"/>
    </row>
    <row r="418" spans="1:1" x14ac:dyDescent="0.25">
      <c r="A418" s="2"/>
    </row>
    <row r="419" spans="1:1" x14ac:dyDescent="0.25">
      <c r="A419" s="2"/>
    </row>
    <row r="420" spans="1:1" x14ac:dyDescent="0.25">
      <c r="A420" s="2"/>
    </row>
    <row r="421" spans="1:1" x14ac:dyDescent="0.25">
      <c r="A421" s="2"/>
    </row>
    <row r="422" spans="1:1" x14ac:dyDescent="0.25">
      <c r="A422" s="2"/>
    </row>
    <row r="423" spans="1:1" x14ac:dyDescent="0.25">
      <c r="A423" s="2"/>
    </row>
    <row r="424" spans="1:1" x14ac:dyDescent="0.25">
      <c r="A424" s="2"/>
    </row>
    <row r="425" spans="1:1" x14ac:dyDescent="0.25">
      <c r="A425" s="2"/>
    </row>
    <row r="426" spans="1:1" x14ac:dyDescent="0.25">
      <c r="A426" s="2"/>
    </row>
    <row r="427" spans="1:1" x14ac:dyDescent="0.25">
      <c r="A427" s="2"/>
    </row>
    <row r="428" spans="1:1" x14ac:dyDescent="0.25">
      <c r="A428" s="2"/>
    </row>
    <row r="429" spans="1:1" x14ac:dyDescent="0.25">
      <c r="A429" s="2"/>
    </row>
    <row r="430" spans="1:1" x14ac:dyDescent="0.25">
      <c r="A430" s="2"/>
    </row>
    <row r="431" spans="1:1" x14ac:dyDescent="0.25">
      <c r="A431" s="2"/>
    </row>
    <row r="432" spans="1:1" x14ac:dyDescent="0.25">
      <c r="A432" s="2"/>
    </row>
    <row r="433" spans="1:1" x14ac:dyDescent="0.25">
      <c r="A433" s="2"/>
    </row>
    <row r="434" spans="1:1" x14ac:dyDescent="0.25">
      <c r="A434" s="2"/>
    </row>
    <row r="435" spans="1:1" x14ac:dyDescent="0.25">
      <c r="A435" s="2"/>
    </row>
    <row r="436" spans="1:1" x14ac:dyDescent="0.25">
      <c r="A436" s="2"/>
    </row>
    <row r="437" spans="1:1" x14ac:dyDescent="0.25">
      <c r="A437" s="2"/>
    </row>
    <row r="438" spans="1:1" x14ac:dyDescent="0.25">
      <c r="A438" s="2"/>
    </row>
    <row r="439" spans="1:1" x14ac:dyDescent="0.25">
      <c r="A439" s="2"/>
    </row>
    <row r="440" spans="1:1" x14ac:dyDescent="0.25">
      <c r="A440" s="2"/>
    </row>
    <row r="441" spans="1:1" x14ac:dyDescent="0.25">
      <c r="A441" s="2"/>
    </row>
    <row r="442" spans="1:1" x14ac:dyDescent="0.25">
      <c r="A442" s="2"/>
    </row>
    <row r="443" spans="1:1" x14ac:dyDescent="0.25">
      <c r="A443" s="2"/>
    </row>
    <row r="444" spans="1:1" x14ac:dyDescent="0.25">
      <c r="A444" s="2"/>
    </row>
    <row r="445" spans="1:1" x14ac:dyDescent="0.25">
      <c r="A445" s="2"/>
    </row>
    <row r="446" spans="1:1" x14ac:dyDescent="0.25">
      <c r="A446" s="2"/>
    </row>
    <row r="447" spans="1:1" x14ac:dyDescent="0.25">
      <c r="A447" s="2"/>
    </row>
    <row r="448" spans="1:1" x14ac:dyDescent="0.25">
      <c r="A448" s="2"/>
    </row>
    <row r="449" spans="1:1" x14ac:dyDescent="0.25">
      <c r="A449" s="2"/>
    </row>
    <row r="450" spans="1:1" x14ac:dyDescent="0.25">
      <c r="A450" s="2"/>
    </row>
    <row r="451" spans="1:1" x14ac:dyDescent="0.25">
      <c r="A451" s="2"/>
    </row>
    <row r="452" spans="1:1" x14ac:dyDescent="0.25">
      <c r="A452" s="2"/>
    </row>
    <row r="453" spans="1:1" x14ac:dyDescent="0.25">
      <c r="A453" s="2"/>
    </row>
    <row r="454" spans="1:1" x14ac:dyDescent="0.25">
      <c r="A454" s="2"/>
    </row>
    <row r="455" spans="1:1" x14ac:dyDescent="0.25">
      <c r="A455" s="2"/>
    </row>
    <row r="456" spans="1:1" x14ac:dyDescent="0.25">
      <c r="A456" s="2"/>
    </row>
    <row r="457" spans="1:1" x14ac:dyDescent="0.25">
      <c r="A457" s="2"/>
    </row>
    <row r="458" spans="1:1" x14ac:dyDescent="0.25">
      <c r="A458" s="2"/>
    </row>
    <row r="459" spans="1:1" x14ac:dyDescent="0.25">
      <c r="A459" s="2"/>
    </row>
    <row r="460" spans="1:1" x14ac:dyDescent="0.25">
      <c r="A460" s="2"/>
    </row>
    <row r="461" spans="1:1" x14ac:dyDescent="0.25">
      <c r="A461" s="2"/>
    </row>
    <row r="462" spans="1:1" x14ac:dyDescent="0.25">
      <c r="A462" s="2"/>
    </row>
    <row r="463" spans="1:1" x14ac:dyDescent="0.25">
      <c r="A463" s="2"/>
    </row>
    <row r="464" spans="1:1" x14ac:dyDescent="0.25">
      <c r="A464" s="2"/>
    </row>
    <row r="465" spans="1:1" x14ac:dyDescent="0.25">
      <c r="A465" s="2"/>
    </row>
    <row r="466" spans="1:1" x14ac:dyDescent="0.25">
      <c r="A466" s="2"/>
    </row>
    <row r="467" spans="1:1" x14ac:dyDescent="0.25">
      <c r="A467" s="2"/>
    </row>
    <row r="468" spans="1:1" x14ac:dyDescent="0.25">
      <c r="A468" s="2"/>
    </row>
    <row r="469" spans="1:1" x14ac:dyDescent="0.25">
      <c r="A469" s="2"/>
    </row>
    <row r="470" spans="1:1" x14ac:dyDescent="0.25">
      <c r="A470" s="2"/>
    </row>
    <row r="471" spans="1:1" x14ac:dyDescent="0.25">
      <c r="A471" s="2"/>
    </row>
    <row r="472" spans="1:1" x14ac:dyDescent="0.25">
      <c r="A472" s="2"/>
    </row>
    <row r="473" spans="1:1" x14ac:dyDescent="0.25">
      <c r="A473" s="2"/>
    </row>
    <row r="474" spans="1:1" x14ac:dyDescent="0.25">
      <c r="A474" s="2"/>
    </row>
    <row r="475" spans="1:1" x14ac:dyDescent="0.25">
      <c r="A475" s="2"/>
    </row>
    <row r="476" spans="1:1" x14ac:dyDescent="0.25">
      <c r="A476" s="2"/>
    </row>
    <row r="477" spans="1:1" x14ac:dyDescent="0.25">
      <c r="A477" s="2"/>
    </row>
    <row r="478" spans="1:1" x14ac:dyDescent="0.25">
      <c r="A478" s="2"/>
    </row>
    <row r="479" spans="1:1" x14ac:dyDescent="0.25">
      <c r="A479" s="2"/>
    </row>
    <row r="480" spans="1:1" x14ac:dyDescent="0.25">
      <c r="A480" s="2"/>
    </row>
    <row r="481" spans="1:1" x14ac:dyDescent="0.25">
      <c r="A481" s="2"/>
    </row>
    <row r="482" spans="1:1" x14ac:dyDescent="0.25">
      <c r="A482" s="2"/>
    </row>
    <row r="483" spans="1:1" x14ac:dyDescent="0.25">
      <c r="A483" s="2"/>
    </row>
    <row r="484" spans="1:1" x14ac:dyDescent="0.25">
      <c r="A484" s="2"/>
    </row>
    <row r="485" spans="1:1" x14ac:dyDescent="0.25">
      <c r="A485" s="2"/>
    </row>
  </sheetData>
  <mergeCells count="9">
    <mergeCell ref="K41:O41"/>
    <mergeCell ref="K42:O42"/>
    <mergeCell ref="K43:O43"/>
    <mergeCell ref="K40:O40"/>
    <mergeCell ref="A1:O1"/>
    <mergeCell ref="A3:O3"/>
    <mergeCell ref="A12:O12"/>
    <mergeCell ref="A21:O21"/>
    <mergeCell ref="A30:O3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0"/>
  <sheetViews>
    <sheetView topLeftCell="B4" workbookViewId="0">
      <selection activeCell="BK12" sqref="BK12"/>
    </sheetView>
  </sheetViews>
  <sheetFormatPr defaultRowHeight="12.75" x14ac:dyDescent="0.2"/>
  <cols>
    <col min="1" max="1" width="5.7109375" style="166" hidden="1" customWidth="1"/>
    <col min="2" max="2" width="4.28515625" style="166" customWidth="1"/>
    <col min="3" max="3" width="17.5703125" style="166" customWidth="1"/>
    <col min="4" max="4" width="18.42578125" style="166" bestFit="1" customWidth="1"/>
    <col min="5" max="5" width="5.140625" style="166" hidden="1" customWidth="1"/>
    <col min="6" max="6" width="6.140625" style="166" hidden="1" customWidth="1"/>
    <col min="7" max="7" width="4" style="166" hidden="1" customWidth="1"/>
    <col min="8" max="8" width="5.28515625" style="166" customWidth="1"/>
    <col min="9" max="9" width="5.140625" style="166" customWidth="1"/>
    <col min="10" max="10" width="5" style="166" customWidth="1"/>
    <col min="11" max="12" width="8.7109375" style="166" customWidth="1"/>
    <col min="13" max="13" width="3.7109375" style="166" customWidth="1"/>
    <col min="14" max="14" width="4.7109375" style="215" customWidth="1"/>
    <col min="15" max="15" width="4.28515625" style="165" hidden="1" customWidth="1"/>
    <col min="16" max="16" width="8.7109375" style="165" hidden="1" customWidth="1"/>
    <col min="17" max="17" width="4.28515625" style="165" hidden="1" customWidth="1"/>
    <col min="18" max="18" width="8.140625" style="165" hidden="1" customWidth="1"/>
    <col min="19" max="19" width="0.140625" style="165" hidden="1" customWidth="1"/>
    <col min="20" max="20" width="4.28515625" style="216" hidden="1" customWidth="1"/>
    <col min="21" max="21" width="9.140625" style="216" hidden="1" customWidth="1"/>
    <col min="22" max="22" width="4.28515625" style="217" hidden="1" customWidth="1"/>
    <col min="23" max="23" width="8.140625" style="217" hidden="1" customWidth="1"/>
    <col min="24" max="24" width="4.28515625" style="217" hidden="1" customWidth="1"/>
    <col min="25" max="25" width="8.140625" style="217" hidden="1" customWidth="1"/>
    <col min="26" max="26" width="4.28515625" style="217" hidden="1" customWidth="1"/>
    <col min="27" max="27" width="8.7109375" style="217" hidden="1" customWidth="1"/>
    <col min="28" max="28" width="4.28515625" style="218" hidden="1" customWidth="1"/>
    <col min="29" max="29" width="9.140625" style="218" hidden="1" customWidth="1"/>
    <col min="30" max="30" width="4.28515625" style="165" hidden="1" customWidth="1"/>
    <col min="31" max="31" width="8.7109375" style="165" hidden="1" customWidth="1"/>
    <col min="32" max="32" width="4.28515625" style="217" hidden="1" customWidth="1"/>
    <col min="33" max="33" width="8.140625" style="217" hidden="1" customWidth="1"/>
    <col min="34" max="34" width="4.28515625" style="217" hidden="1" customWidth="1"/>
    <col min="35" max="35" width="8.7109375" style="217" hidden="1" customWidth="1"/>
    <col min="36" max="36" width="4.28515625" style="216" hidden="1" customWidth="1"/>
    <col min="37" max="37" width="9.140625" style="216" hidden="1" customWidth="1"/>
    <col min="38" max="38" width="4.28515625" style="217" hidden="1" customWidth="1"/>
    <col min="39" max="39" width="8.140625" style="217" hidden="1" customWidth="1"/>
    <col min="40" max="40" width="4.28515625" style="217" hidden="1" customWidth="1"/>
    <col min="41" max="41" width="8.140625" style="217" hidden="1" customWidth="1"/>
    <col min="42" max="42" width="4.28515625" style="217" hidden="1" customWidth="1"/>
    <col min="43" max="43" width="8.7109375" style="217" hidden="1" customWidth="1"/>
    <col min="44" max="44" width="4.28515625" style="218" hidden="1" customWidth="1"/>
    <col min="45" max="45" width="9.140625" style="218" hidden="1" customWidth="1"/>
    <col min="46" max="46" width="4.28515625" style="166" hidden="1" customWidth="1"/>
    <col min="47" max="47" width="8.7109375" style="166" hidden="1" customWidth="1"/>
    <col min="48" max="48" width="4.28515625" style="166" hidden="1" customWidth="1"/>
    <col min="49" max="49" width="8.140625" style="166" hidden="1" customWidth="1"/>
    <col min="50" max="50" width="4.28515625" style="166" hidden="1" customWidth="1"/>
    <col min="51" max="51" width="8.7109375" style="166" hidden="1" customWidth="1"/>
    <col min="52" max="52" width="4.28515625" style="215" hidden="1" customWidth="1"/>
    <col min="53" max="53" width="8.28515625" style="166" hidden="1" customWidth="1"/>
    <col min="54" max="54" width="4.28515625" style="166" hidden="1" customWidth="1"/>
    <col min="55" max="55" width="8.28515625" style="166" hidden="1" customWidth="1"/>
    <col min="56" max="56" width="4" style="166" hidden="1" customWidth="1"/>
    <col min="57" max="57" width="8.42578125" style="166" hidden="1" customWidth="1"/>
    <col min="58" max="16384" width="9.140625" style="166"/>
  </cols>
  <sheetData>
    <row r="1" spans="1:64" ht="61.5" customHeight="1" x14ac:dyDescent="0.25">
      <c r="A1" s="154"/>
      <c r="B1" s="155"/>
      <c r="C1" s="156" t="s">
        <v>130</v>
      </c>
      <c r="D1" s="157" t="s">
        <v>99</v>
      </c>
      <c r="E1" s="158"/>
      <c r="F1" s="159">
        <v>3</v>
      </c>
      <c r="G1" s="159"/>
      <c r="H1" s="257" t="s">
        <v>100</v>
      </c>
      <c r="I1" s="258"/>
      <c r="J1" s="258"/>
      <c r="K1" s="258"/>
      <c r="L1" s="258"/>
      <c r="M1" s="258"/>
      <c r="N1" s="258"/>
      <c r="O1" s="160"/>
      <c r="P1" s="160"/>
      <c r="Q1" s="161"/>
      <c r="R1" s="160"/>
      <c r="S1" s="160"/>
      <c r="T1" s="160"/>
      <c r="U1" s="160"/>
      <c r="V1" s="162"/>
      <c r="W1" s="160"/>
      <c r="X1" s="162"/>
      <c r="Y1" s="160"/>
      <c r="Z1" s="160"/>
      <c r="AA1" s="160"/>
      <c r="AB1" s="160"/>
      <c r="AC1" s="160"/>
      <c r="AD1" s="160"/>
      <c r="AE1" s="160"/>
      <c r="AF1" s="162"/>
      <c r="AG1" s="160"/>
      <c r="AH1" s="160"/>
      <c r="AI1" s="160"/>
      <c r="AJ1" s="160"/>
      <c r="AK1" s="160"/>
      <c r="AL1" s="161"/>
      <c r="AM1" s="160"/>
      <c r="AN1" s="160"/>
      <c r="AO1" s="160"/>
      <c r="AP1" s="160"/>
      <c r="AQ1" s="160"/>
      <c r="AR1" s="162"/>
      <c r="AS1" s="160"/>
      <c r="AT1" s="162"/>
      <c r="AU1" s="160"/>
      <c r="AV1" s="160"/>
      <c r="AW1" s="160"/>
      <c r="AX1" s="160"/>
      <c r="AY1" s="160"/>
      <c r="AZ1" s="160"/>
      <c r="BA1" s="160"/>
      <c r="BB1" s="161"/>
      <c r="BC1" s="160"/>
      <c r="BD1" s="160"/>
      <c r="BE1" s="163"/>
      <c r="BF1" s="259" t="s">
        <v>19</v>
      </c>
      <c r="BG1" s="260"/>
      <c r="BH1" s="260"/>
      <c r="BI1" s="261"/>
      <c r="BJ1" s="164"/>
      <c r="BK1" s="164"/>
      <c r="BL1" s="165"/>
    </row>
    <row r="2" spans="1:64" ht="84" customHeight="1" x14ac:dyDescent="0.25">
      <c r="A2" s="167"/>
      <c r="B2" s="168"/>
      <c r="C2" s="169" t="s">
        <v>101</v>
      </c>
      <c r="D2" s="170" t="s">
        <v>102</v>
      </c>
      <c r="E2" s="171" t="s">
        <v>103</v>
      </c>
      <c r="F2" s="172" t="s">
        <v>21</v>
      </c>
      <c r="G2" s="173" t="s">
        <v>104</v>
      </c>
      <c r="H2" s="173" t="s">
        <v>105</v>
      </c>
      <c r="I2" s="173" t="s">
        <v>106</v>
      </c>
      <c r="J2" s="173" t="s">
        <v>107</v>
      </c>
      <c r="K2" s="173" t="s">
        <v>108</v>
      </c>
      <c r="L2" s="172" t="s">
        <v>109</v>
      </c>
      <c r="M2" s="173">
        <v>180</v>
      </c>
      <c r="N2" s="174" t="s">
        <v>110</v>
      </c>
      <c r="O2" s="173"/>
      <c r="P2" s="173" t="s">
        <v>111</v>
      </c>
      <c r="Q2" s="175"/>
      <c r="R2" s="173" t="s">
        <v>112</v>
      </c>
      <c r="S2" s="173"/>
      <c r="T2" s="173"/>
      <c r="U2" s="173" t="s">
        <v>113</v>
      </c>
      <c r="V2" s="175"/>
      <c r="W2" s="173" t="s">
        <v>114</v>
      </c>
      <c r="X2" s="175"/>
      <c r="Y2" s="173" t="s">
        <v>115</v>
      </c>
      <c r="Z2" s="173"/>
      <c r="AA2" s="173" t="s">
        <v>116</v>
      </c>
      <c r="AB2" s="173"/>
      <c r="AC2" s="173" t="s">
        <v>117</v>
      </c>
      <c r="AD2" s="173"/>
      <c r="AE2" s="173" t="s">
        <v>118</v>
      </c>
      <c r="AF2" s="175"/>
      <c r="AG2" s="173" t="s">
        <v>119</v>
      </c>
      <c r="AH2" s="173"/>
      <c r="AI2" s="173" t="s">
        <v>120</v>
      </c>
      <c r="AJ2" s="173"/>
      <c r="AK2" s="173" t="s">
        <v>121</v>
      </c>
      <c r="AL2" s="175"/>
      <c r="AM2" s="173" t="s">
        <v>122</v>
      </c>
      <c r="AN2" s="173"/>
      <c r="AO2" s="173" t="s">
        <v>123</v>
      </c>
      <c r="AP2" s="173"/>
      <c r="AQ2" s="173" t="s">
        <v>124</v>
      </c>
      <c r="AR2" s="175"/>
      <c r="AS2" s="173" t="s">
        <v>125</v>
      </c>
      <c r="AT2" s="175"/>
      <c r="AU2" s="173" t="s">
        <v>126</v>
      </c>
      <c r="AV2" s="173"/>
      <c r="AW2" s="173" t="s">
        <v>127</v>
      </c>
      <c r="AX2" s="173"/>
      <c r="AY2" s="173" t="s">
        <v>128</v>
      </c>
      <c r="AZ2" s="173"/>
      <c r="BA2" s="173" t="s">
        <v>129</v>
      </c>
      <c r="BB2" s="175"/>
      <c r="BC2" s="173" t="s">
        <v>130</v>
      </c>
      <c r="BD2" s="173"/>
      <c r="BE2" s="169" t="s">
        <v>131</v>
      </c>
      <c r="BF2" s="176" t="s">
        <v>0</v>
      </c>
      <c r="BG2" s="176" t="s">
        <v>1</v>
      </c>
      <c r="BH2" s="176" t="s">
        <v>5</v>
      </c>
      <c r="BI2" s="59" t="s">
        <v>21</v>
      </c>
      <c r="BJ2" s="164"/>
      <c r="BK2" s="164"/>
      <c r="BL2" s="165"/>
    </row>
    <row r="3" spans="1:64" ht="15.95" customHeight="1" x14ac:dyDescent="0.2">
      <c r="A3" s="177"/>
      <c r="B3" s="178">
        <v>1</v>
      </c>
      <c r="C3" s="193" t="s">
        <v>34</v>
      </c>
      <c r="D3" s="195" t="s">
        <v>25</v>
      </c>
      <c r="E3" s="181"/>
      <c r="F3" s="182"/>
      <c r="G3" s="181"/>
      <c r="H3" s="181">
        <f t="shared" ref="H3:H21" si="0">I3+J3</f>
        <v>2</v>
      </c>
      <c r="I3" s="181">
        <f t="shared" ref="I3:I21" si="1">COUNTIF(O3:BD3,"W")</f>
        <v>2</v>
      </c>
      <c r="J3" s="181">
        <f t="shared" ref="J3:J21" si="2">COUNTIF(O3:BD3,"L")</f>
        <v>0</v>
      </c>
      <c r="K3" s="183">
        <f t="shared" ref="K3:K21" si="3">IF(H3=0,0,(SUM(P3+R3+S3+U3+W3+Y3+AA3+AC3+AE3+AG3+AI3+AK3+AM3+AO3+AQ3+AS3+AU3+AW3+AY3+BA3+BC3+BE3)/H3))</f>
        <v>20.795000000000002</v>
      </c>
      <c r="L3" s="184">
        <f t="shared" ref="L3:L21" si="4">I3+K3</f>
        <v>22.795000000000002</v>
      </c>
      <c r="M3" s="185">
        <v>1</v>
      </c>
      <c r="N3" s="185"/>
      <c r="O3" s="186"/>
      <c r="P3" s="183"/>
      <c r="Q3" s="183"/>
      <c r="R3" s="183"/>
      <c r="S3" s="183"/>
      <c r="T3" s="186"/>
      <c r="U3" s="183"/>
      <c r="V3" s="183"/>
      <c r="W3" s="183"/>
      <c r="X3" s="183"/>
      <c r="Y3" s="183"/>
      <c r="Z3" s="186"/>
      <c r="AA3" s="183"/>
      <c r="AB3" s="186"/>
      <c r="AC3" s="183"/>
      <c r="AD3" s="186"/>
      <c r="AE3" s="183"/>
      <c r="AF3" s="183"/>
      <c r="AG3" s="183"/>
      <c r="AH3" s="186"/>
      <c r="AI3" s="183"/>
      <c r="AJ3" s="186"/>
      <c r="AK3" s="183"/>
      <c r="AL3" s="183"/>
      <c r="AM3" s="183"/>
      <c r="AN3" s="186"/>
      <c r="AO3" s="183"/>
      <c r="AP3" s="186"/>
      <c r="AQ3" s="183"/>
      <c r="AR3" s="183"/>
      <c r="AS3" s="183"/>
      <c r="AT3" s="183"/>
      <c r="AU3" s="183"/>
      <c r="AV3" s="186"/>
      <c r="AW3" s="183"/>
      <c r="AX3" s="186"/>
      <c r="AY3" s="183"/>
      <c r="AZ3" s="186"/>
      <c r="BA3" s="183"/>
      <c r="BB3" s="183" t="s">
        <v>1</v>
      </c>
      <c r="BC3" s="183">
        <v>24.89</v>
      </c>
      <c r="BD3" s="186" t="s">
        <v>1</v>
      </c>
      <c r="BE3" s="187">
        <v>16.7</v>
      </c>
      <c r="BF3" s="188">
        <v>8</v>
      </c>
      <c r="BG3" s="189">
        <v>7</v>
      </c>
      <c r="BH3" s="190">
        <v>1</v>
      </c>
      <c r="BI3" s="191">
        <f t="shared" ref="BI3:BI21" si="5">BG3/BF3</f>
        <v>0.875</v>
      </c>
      <c r="BJ3" s="192"/>
      <c r="BK3" s="192"/>
      <c r="BL3" s="165"/>
    </row>
    <row r="4" spans="1:64" ht="15.95" customHeight="1" x14ac:dyDescent="0.2">
      <c r="A4" s="177"/>
      <c r="B4" s="178">
        <v>2</v>
      </c>
      <c r="C4" s="194" t="s">
        <v>24</v>
      </c>
      <c r="D4" s="195" t="s">
        <v>25</v>
      </c>
      <c r="E4" s="181"/>
      <c r="F4" s="196"/>
      <c r="G4" s="181"/>
      <c r="H4" s="181">
        <f t="shared" si="0"/>
        <v>2</v>
      </c>
      <c r="I4" s="181">
        <f t="shared" si="1"/>
        <v>2</v>
      </c>
      <c r="J4" s="181">
        <f t="shared" si="2"/>
        <v>0</v>
      </c>
      <c r="K4" s="183">
        <f t="shared" si="3"/>
        <v>20.255000000000003</v>
      </c>
      <c r="L4" s="184">
        <f t="shared" si="4"/>
        <v>22.255000000000003</v>
      </c>
      <c r="M4" s="185"/>
      <c r="N4" s="197">
        <v>146</v>
      </c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 t="s">
        <v>1</v>
      </c>
      <c r="BC4" s="183">
        <v>19.64</v>
      </c>
      <c r="BD4" s="183" t="s">
        <v>1</v>
      </c>
      <c r="BE4" s="187">
        <v>20.87</v>
      </c>
      <c r="BF4" s="188">
        <v>8</v>
      </c>
      <c r="BG4" s="189">
        <v>8</v>
      </c>
      <c r="BH4" s="190">
        <v>0</v>
      </c>
      <c r="BI4" s="191">
        <f t="shared" si="5"/>
        <v>1</v>
      </c>
      <c r="BJ4" s="192"/>
      <c r="BK4" s="192"/>
      <c r="BL4" s="165"/>
    </row>
    <row r="5" spans="1:64" ht="15.95" customHeight="1" x14ac:dyDescent="0.2">
      <c r="A5" s="177"/>
      <c r="B5" s="178">
        <v>3</v>
      </c>
      <c r="C5" s="194" t="s">
        <v>27</v>
      </c>
      <c r="D5" s="193" t="s">
        <v>28</v>
      </c>
      <c r="E5" s="181"/>
      <c r="F5" s="182"/>
      <c r="G5" s="181"/>
      <c r="H5" s="181">
        <f t="shared" si="0"/>
        <v>2</v>
      </c>
      <c r="I5" s="181">
        <f t="shared" si="1"/>
        <v>2</v>
      </c>
      <c r="J5" s="181">
        <f t="shared" si="2"/>
        <v>0</v>
      </c>
      <c r="K5" s="183">
        <f t="shared" si="3"/>
        <v>18.924999999999997</v>
      </c>
      <c r="L5" s="184">
        <f t="shared" si="4"/>
        <v>20.924999999999997</v>
      </c>
      <c r="M5" s="185">
        <v>1</v>
      </c>
      <c r="N5" s="185"/>
      <c r="O5" s="186"/>
      <c r="P5" s="183"/>
      <c r="Q5" s="183"/>
      <c r="R5" s="183"/>
      <c r="S5" s="183"/>
      <c r="T5" s="186"/>
      <c r="U5" s="183"/>
      <c r="V5" s="183"/>
      <c r="W5" s="183"/>
      <c r="X5" s="183"/>
      <c r="Y5" s="183"/>
      <c r="Z5" s="186"/>
      <c r="AA5" s="183"/>
      <c r="AB5" s="186"/>
      <c r="AC5" s="183"/>
      <c r="AD5" s="186"/>
      <c r="AE5" s="183"/>
      <c r="AF5" s="183"/>
      <c r="AG5" s="183"/>
      <c r="AH5" s="186"/>
      <c r="AI5" s="183"/>
      <c r="AJ5" s="186"/>
      <c r="AK5" s="183"/>
      <c r="AL5" s="183"/>
      <c r="AM5" s="183"/>
      <c r="AN5" s="186"/>
      <c r="AO5" s="183"/>
      <c r="AP5" s="186"/>
      <c r="AQ5" s="183"/>
      <c r="AR5" s="183"/>
      <c r="AS5" s="183"/>
      <c r="AT5" s="183"/>
      <c r="AU5" s="183"/>
      <c r="AV5" s="186"/>
      <c r="AW5" s="183"/>
      <c r="AX5" s="186"/>
      <c r="AY5" s="183"/>
      <c r="AZ5" s="186"/>
      <c r="BA5" s="183"/>
      <c r="BB5" s="183" t="s">
        <v>1</v>
      </c>
      <c r="BC5" s="183">
        <v>19.27</v>
      </c>
      <c r="BD5" s="186" t="s">
        <v>1</v>
      </c>
      <c r="BE5" s="187">
        <v>18.579999999999998</v>
      </c>
      <c r="BF5" s="188">
        <v>8</v>
      </c>
      <c r="BG5" s="189">
        <v>4</v>
      </c>
      <c r="BH5" s="190">
        <v>4</v>
      </c>
      <c r="BI5" s="191">
        <f t="shared" si="5"/>
        <v>0.5</v>
      </c>
      <c r="BJ5" s="192"/>
      <c r="BK5" s="192"/>
      <c r="BL5" s="165"/>
    </row>
    <row r="6" spans="1:64" ht="15.95" customHeight="1" x14ac:dyDescent="0.2">
      <c r="A6" s="177"/>
      <c r="B6" s="178">
        <v>4</v>
      </c>
      <c r="C6" s="179" t="s">
        <v>23</v>
      </c>
      <c r="D6" s="193" t="s">
        <v>14</v>
      </c>
      <c r="E6" s="181"/>
      <c r="F6" s="182"/>
      <c r="G6" s="181"/>
      <c r="H6" s="181">
        <f t="shared" si="0"/>
        <v>2</v>
      </c>
      <c r="I6" s="181">
        <f t="shared" si="1"/>
        <v>2</v>
      </c>
      <c r="J6" s="181">
        <f t="shared" si="2"/>
        <v>0</v>
      </c>
      <c r="K6" s="183">
        <f t="shared" si="3"/>
        <v>18.84</v>
      </c>
      <c r="L6" s="184">
        <f t="shared" si="4"/>
        <v>20.84</v>
      </c>
      <c r="M6" s="185"/>
      <c r="N6" s="185">
        <v>129</v>
      </c>
      <c r="O6" s="186"/>
      <c r="P6" s="183"/>
      <c r="Q6" s="183"/>
      <c r="R6" s="183"/>
      <c r="S6" s="183"/>
      <c r="T6" s="186"/>
      <c r="U6" s="183"/>
      <c r="V6" s="183"/>
      <c r="W6" s="183"/>
      <c r="X6" s="183"/>
      <c r="Y6" s="183"/>
      <c r="Z6" s="186"/>
      <c r="AA6" s="183"/>
      <c r="AB6" s="186"/>
      <c r="AC6" s="183"/>
      <c r="AD6" s="186"/>
      <c r="AE6" s="183"/>
      <c r="AF6" s="183"/>
      <c r="AG6" s="183"/>
      <c r="AH6" s="186"/>
      <c r="AI6" s="183"/>
      <c r="AJ6" s="186"/>
      <c r="AK6" s="183"/>
      <c r="AL6" s="183"/>
      <c r="AM6" s="183"/>
      <c r="AN6" s="186"/>
      <c r="AO6" s="183"/>
      <c r="AP6" s="186"/>
      <c r="AQ6" s="183"/>
      <c r="AR6" s="183"/>
      <c r="AS6" s="183"/>
      <c r="AT6" s="183"/>
      <c r="AU6" s="183"/>
      <c r="AV6" s="186"/>
      <c r="AW6" s="183"/>
      <c r="AX6" s="186"/>
      <c r="AY6" s="183"/>
      <c r="AZ6" s="186"/>
      <c r="BA6" s="183"/>
      <c r="BB6" s="183" t="s">
        <v>1</v>
      </c>
      <c r="BC6" s="183">
        <v>15.9</v>
      </c>
      <c r="BD6" s="186" t="s">
        <v>1</v>
      </c>
      <c r="BE6" s="187">
        <v>21.78</v>
      </c>
      <c r="BF6" s="188">
        <v>8</v>
      </c>
      <c r="BG6" s="189">
        <v>7</v>
      </c>
      <c r="BH6" s="190">
        <v>1</v>
      </c>
      <c r="BI6" s="191">
        <f t="shared" si="5"/>
        <v>0.875</v>
      </c>
      <c r="BJ6" s="192"/>
      <c r="BK6" s="192"/>
      <c r="BL6" s="165"/>
    </row>
    <row r="7" spans="1:64" ht="15.95" customHeight="1" x14ac:dyDescent="0.2">
      <c r="A7" s="177"/>
      <c r="B7" s="178">
        <v>5</v>
      </c>
      <c r="C7" s="179" t="s">
        <v>22</v>
      </c>
      <c r="D7" s="180" t="s">
        <v>13</v>
      </c>
      <c r="E7" s="181"/>
      <c r="F7" s="182"/>
      <c r="G7" s="181"/>
      <c r="H7" s="181">
        <f t="shared" si="0"/>
        <v>2</v>
      </c>
      <c r="I7" s="181">
        <f t="shared" si="1"/>
        <v>2</v>
      </c>
      <c r="J7" s="181">
        <f t="shared" si="2"/>
        <v>0</v>
      </c>
      <c r="K7" s="183">
        <f t="shared" si="3"/>
        <v>18.475000000000001</v>
      </c>
      <c r="L7" s="184">
        <f t="shared" si="4"/>
        <v>20.475000000000001</v>
      </c>
      <c r="M7" s="185">
        <v>1</v>
      </c>
      <c r="N7" s="185"/>
      <c r="O7" s="186"/>
      <c r="P7" s="183"/>
      <c r="Q7" s="183"/>
      <c r="R7" s="183"/>
      <c r="S7" s="183"/>
      <c r="T7" s="186"/>
      <c r="U7" s="183"/>
      <c r="V7" s="183"/>
      <c r="W7" s="183"/>
      <c r="X7" s="183"/>
      <c r="Y7" s="183"/>
      <c r="Z7" s="186"/>
      <c r="AA7" s="183"/>
      <c r="AB7" s="186"/>
      <c r="AC7" s="183"/>
      <c r="AD7" s="186"/>
      <c r="AE7" s="183"/>
      <c r="AF7" s="183"/>
      <c r="AG7" s="183"/>
      <c r="AH7" s="186"/>
      <c r="AI7" s="183"/>
      <c r="AJ7" s="186"/>
      <c r="AK7" s="183"/>
      <c r="AL7" s="183"/>
      <c r="AM7" s="183"/>
      <c r="AN7" s="186"/>
      <c r="AO7" s="183"/>
      <c r="AP7" s="186"/>
      <c r="AQ7" s="183"/>
      <c r="AR7" s="183"/>
      <c r="AS7" s="183"/>
      <c r="AT7" s="183"/>
      <c r="AU7" s="183"/>
      <c r="AV7" s="186"/>
      <c r="AW7" s="183"/>
      <c r="AX7" s="186"/>
      <c r="AY7" s="183"/>
      <c r="AZ7" s="186"/>
      <c r="BA7" s="183"/>
      <c r="BB7" s="183" t="s">
        <v>1</v>
      </c>
      <c r="BC7" s="183">
        <v>11.26</v>
      </c>
      <c r="BD7" s="186" t="s">
        <v>1</v>
      </c>
      <c r="BE7" s="187">
        <v>25.69</v>
      </c>
      <c r="BF7" s="188">
        <v>8</v>
      </c>
      <c r="BG7" s="189">
        <v>6</v>
      </c>
      <c r="BH7" s="190">
        <v>2</v>
      </c>
      <c r="BI7" s="191">
        <f t="shared" si="5"/>
        <v>0.75</v>
      </c>
      <c r="BJ7" s="192"/>
      <c r="BK7" s="192"/>
      <c r="BL7" s="165"/>
    </row>
    <row r="8" spans="1:64" ht="15.95" customHeight="1" x14ac:dyDescent="0.2">
      <c r="A8" s="177"/>
      <c r="B8" s="178">
        <v>6</v>
      </c>
      <c r="C8" s="194" t="s">
        <v>29</v>
      </c>
      <c r="D8" s="193" t="s">
        <v>17</v>
      </c>
      <c r="E8" s="181"/>
      <c r="F8" s="182"/>
      <c r="G8" s="181"/>
      <c r="H8" s="181">
        <f t="shared" si="0"/>
        <v>2</v>
      </c>
      <c r="I8" s="181">
        <f t="shared" si="1"/>
        <v>1</v>
      </c>
      <c r="J8" s="181">
        <f t="shared" si="2"/>
        <v>1</v>
      </c>
      <c r="K8" s="183">
        <f t="shared" si="3"/>
        <v>18.66</v>
      </c>
      <c r="L8" s="184">
        <f t="shared" si="4"/>
        <v>19.66</v>
      </c>
      <c r="M8" s="185"/>
      <c r="N8" s="185"/>
      <c r="O8" s="186"/>
      <c r="P8" s="183"/>
      <c r="Q8" s="183"/>
      <c r="R8" s="183"/>
      <c r="S8" s="183"/>
      <c r="T8" s="186"/>
      <c r="U8" s="183"/>
      <c r="V8" s="183"/>
      <c r="W8" s="183"/>
      <c r="X8" s="183"/>
      <c r="Y8" s="183"/>
      <c r="Z8" s="186"/>
      <c r="AA8" s="183"/>
      <c r="AB8" s="186"/>
      <c r="AC8" s="183"/>
      <c r="AD8" s="186"/>
      <c r="AE8" s="183"/>
      <c r="AF8" s="183"/>
      <c r="AG8" s="183"/>
      <c r="AH8" s="186"/>
      <c r="AI8" s="183"/>
      <c r="AJ8" s="186"/>
      <c r="AK8" s="183"/>
      <c r="AL8" s="183"/>
      <c r="AM8" s="183"/>
      <c r="AN8" s="186"/>
      <c r="AO8" s="183"/>
      <c r="AP8" s="186"/>
      <c r="AQ8" s="183"/>
      <c r="AR8" s="183"/>
      <c r="AS8" s="183"/>
      <c r="AT8" s="183"/>
      <c r="AU8" s="183"/>
      <c r="AV8" s="186"/>
      <c r="AW8" s="183"/>
      <c r="AX8" s="186"/>
      <c r="AY8" s="183"/>
      <c r="AZ8" s="186"/>
      <c r="BA8" s="183"/>
      <c r="BB8" s="183" t="s">
        <v>1</v>
      </c>
      <c r="BC8" s="183">
        <v>18.559999999999999</v>
      </c>
      <c r="BD8" s="186" t="s">
        <v>5</v>
      </c>
      <c r="BE8" s="187">
        <v>18.760000000000002</v>
      </c>
      <c r="BF8" s="188">
        <v>8</v>
      </c>
      <c r="BG8" s="189">
        <v>6</v>
      </c>
      <c r="BH8" s="190">
        <v>2</v>
      </c>
      <c r="BI8" s="191">
        <f t="shared" si="5"/>
        <v>0.75</v>
      </c>
      <c r="BJ8" s="192"/>
      <c r="BK8" s="192"/>
      <c r="BL8" s="165"/>
    </row>
    <row r="9" spans="1:64" ht="15.95" customHeight="1" x14ac:dyDescent="0.2">
      <c r="A9" s="177"/>
      <c r="B9" s="178">
        <v>7</v>
      </c>
      <c r="C9" s="194" t="s">
        <v>36</v>
      </c>
      <c r="D9" s="193" t="s">
        <v>13</v>
      </c>
      <c r="E9" s="181"/>
      <c r="F9" s="182"/>
      <c r="G9" s="196"/>
      <c r="H9" s="181">
        <f t="shared" si="0"/>
        <v>2</v>
      </c>
      <c r="I9" s="181">
        <f t="shared" si="1"/>
        <v>2</v>
      </c>
      <c r="J9" s="181">
        <f t="shared" si="2"/>
        <v>0</v>
      </c>
      <c r="K9" s="183">
        <f t="shared" si="3"/>
        <v>17.46</v>
      </c>
      <c r="L9" s="184">
        <f t="shared" si="4"/>
        <v>19.46</v>
      </c>
      <c r="M9" s="185"/>
      <c r="N9" s="185"/>
      <c r="O9" s="186"/>
      <c r="P9" s="183"/>
      <c r="Q9" s="183"/>
      <c r="R9" s="183"/>
      <c r="S9" s="183"/>
      <c r="T9" s="186"/>
      <c r="U9" s="183"/>
      <c r="V9" s="183"/>
      <c r="W9" s="183"/>
      <c r="X9" s="183"/>
      <c r="Y9" s="183"/>
      <c r="Z9" s="186"/>
      <c r="AA9" s="183"/>
      <c r="AB9" s="186"/>
      <c r="AC9" s="183"/>
      <c r="AD9" s="186"/>
      <c r="AE9" s="183"/>
      <c r="AF9" s="183"/>
      <c r="AG9" s="183"/>
      <c r="AH9" s="186"/>
      <c r="AI9" s="183"/>
      <c r="AJ9" s="186"/>
      <c r="AK9" s="183"/>
      <c r="AL9" s="183"/>
      <c r="AM9" s="183"/>
      <c r="AN9" s="186"/>
      <c r="AO9" s="183"/>
      <c r="AP9" s="186"/>
      <c r="AQ9" s="183"/>
      <c r="AR9" s="183"/>
      <c r="AS9" s="183"/>
      <c r="AT9" s="183"/>
      <c r="AU9" s="183"/>
      <c r="AV9" s="186"/>
      <c r="AW9" s="183"/>
      <c r="AX9" s="186"/>
      <c r="AY9" s="183"/>
      <c r="AZ9" s="186"/>
      <c r="BA9" s="183"/>
      <c r="BB9" s="183" t="s">
        <v>1</v>
      </c>
      <c r="BC9" s="183">
        <v>18.22</v>
      </c>
      <c r="BD9" s="186" t="s">
        <v>1</v>
      </c>
      <c r="BE9" s="187">
        <v>16.7</v>
      </c>
      <c r="BF9" s="188">
        <v>8</v>
      </c>
      <c r="BG9" s="189">
        <v>4</v>
      </c>
      <c r="BH9" s="190">
        <v>4</v>
      </c>
      <c r="BI9" s="191">
        <f t="shared" si="5"/>
        <v>0.5</v>
      </c>
      <c r="BJ9" s="192"/>
      <c r="BK9" s="192"/>
      <c r="BL9" s="165"/>
    </row>
    <row r="10" spans="1:64" ht="15.95" customHeight="1" x14ac:dyDescent="0.2">
      <c r="A10" s="177"/>
      <c r="B10" s="178">
        <v>8</v>
      </c>
      <c r="C10" s="179" t="s">
        <v>26</v>
      </c>
      <c r="D10" s="179" t="s">
        <v>16</v>
      </c>
      <c r="E10" s="181"/>
      <c r="F10" s="182"/>
      <c r="G10" s="181"/>
      <c r="H10" s="181">
        <f t="shared" si="0"/>
        <v>2</v>
      </c>
      <c r="I10" s="181">
        <f t="shared" si="1"/>
        <v>0</v>
      </c>
      <c r="J10" s="181">
        <f t="shared" si="2"/>
        <v>2</v>
      </c>
      <c r="K10" s="183">
        <f t="shared" si="3"/>
        <v>18.844999999999999</v>
      </c>
      <c r="L10" s="184">
        <f t="shared" si="4"/>
        <v>18.844999999999999</v>
      </c>
      <c r="M10" s="185"/>
      <c r="N10" s="185"/>
      <c r="O10" s="186"/>
      <c r="P10" s="183"/>
      <c r="Q10" s="183"/>
      <c r="R10" s="183"/>
      <c r="S10" s="183"/>
      <c r="T10" s="186"/>
      <c r="U10" s="183"/>
      <c r="V10" s="183"/>
      <c r="W10" s="183"/>
      <c r="X10" s="183"/>
      <c r="Y10" s="183"/>
      <c r="Z10" s="186"/>
      <c r="AA10" s="183"/>
      <c r="AB10" s="186"/>
      <c r="AC10" s="183"/>
      <c r="AD10" s="186"/>
      <c r="AE10" s="183"/>
      <c r="AF10" s="183"/>
      <c r="AG10" s="183"/>
      <c r="AH10" s="186"/>
      <c r="AI10" s="183"/>
      <c r="AJ10" s="186"/>
      <c r="AK10" s="183"/>
      <c r="AL10" s="183"/>
      <c r="AM10" s="183"/>
      <c r="AN10" s="186"/>
      <c r="AO10" s="183"/>
      <c r="AP10" s="186"/>
      <c r="AQ10" s="183"/>
      <c r="AR10" s="183"/>
      <c r="AS10" s="183"/>
      <c r="AT10" s="183"/>
      <c r="AU10" s="183"/>
      <c r="AV10" s="186"/>
      <c r="AW10" s="183"/>
      <c r="AX10" s="186"/>
      <c r="AY10" s="183"/>
      <c r="AZ10" s="186"/>
      <c r="BA10" s="183"/>
      <c r="BB10" s="183" t="s">
        <v>5</v>
      </c>
      <c r="BC10" s="183">
        <v>17.25</v>
      </c>
      <c r="BD10" s="186" t="s">
        <v>5</v>
      </c>
      <c r="BE10" s="187">
        <v>20.440000000000001</v>
      </c>
      <c r="BF10" s="188">
        <v>8</v>
      </c>
      <c r="BG10" s="189">
        <v>5</v>
      </c>
      <c r="BH10" s="190">
        <v>3</v>
      </c>
      <c r="BI10" s="191">
        <f t="shared" si="5"/>
        <v>0.625</v>
      </c>
      <c r="BJ10" s="192"/>
      <c r="BK10" s="192"/>
      <c r="BL10" s="165"/>
    </row>
    <row r="11" spans="1:64" ht="15.95" customHeight="1" x14ac:dyDescent="0.2">
      <c r="A11" s="177"/>
      <c r="B11" s="178">
        <v>9</v>
      </c>
      <c r="C11" s="195" t="s">
        <v>35</v>
      </c>
      <c r="D11" s="195" t="s">
        <v>11</v>
      </c>
      <c r="E11" s="181"/>
      <c r="F11" s="182"/>
      <c r="G11" s="181"/>
      <c r="H11" s="181">
        <f t="shared" si="0"/>
        <v>2</v>
      </c>
      <c r="I11" s="181">
        <f t="shared" si="1"/>
        <v>1</v>
      </c>
      <c r="J11" s="181">
        <f t="shared" si="2"/>
        <v>1</v>
      </c>
      <c r="K11" s="183">
        <f t="shared" si="3"/>
        <v>17.754999999999999</v>
      </c>
      <c r="L11" s="184">
        <f t="shared" si="4"/>
        <v>18.754999999999999</v>
      </c>
      <c r="M11" s="185"/>
      <c r="N11" s="185"/>
      <c r="O11" s="186"/>
      <c r="P11" s="183"/>
      <c r="Q11" s="183"/>
      <c r="R11" s="183"/>
      <c r="S11" s="183"/>
      <c r="T11" s="186"/>
      <c r="U11" s="183"/>
      <c r="V11" s="183"/>
      <c r="W11" s="183"/>
      <c r="X11" s="183"/>
      <c r="Y11" s="183"/>
      <c r="Z11" s="186"/>
      <c r="AA11" s="183"/>
      <c r="AB11" s="186"/>
      <c r="AC11" s="183"/>
      <c r="AD11" s="186"/>
      <c r="AE11" s="183"/>
      <c r="AF11" s="183"/>
      <c r="AG11" s="183"/>
      <c r="AH11" s="186"/>
      <c r="AI11" s="183"/>
      <c r="AJ11" s="186"/>
      <c r="AK11" s="183"/>
      <c r="AL11" s="183"/>
      <c r="AM11" s="183"/>
      <c r="AN11" s="186"/>
      <c r="AO11" s="183"/>
      <c r="AP11" s="186"/>
      <c r="AQ11" s="183"/>
      <c r="AR11" s="183"/>
      <c r="AS11" s="183"/>
      <c r="AT11" s="183"/>
      <c r="AU11" s="183"/>
      <c r="AV11" s="186"/>
      <c r="AW11" s="183"/>
      <c r="AX11" s="186"/>
      <c r="AY11" s="183"/>
      <c r="AZ11" s="186"/>
      <c r="BA11" s="183"/>
      <c r="BB11" s="183" t="s">
        <v>5</v>
      </c>
      <c r="BC11" s="183">
        <v>18.809999999999999</v>
      </c>
      <c r="BD11" s="186" t="s">
        <v>1</v>
      </c>
      <c r="BE11" s="187">
        <v>16.7</v>
      </c>
      <c r="BF11" s="188">
        <v>8</v>
      </c>
      <c r="BG11" s="189">
        <v>6</v>
      </c>
      <c r="BH11" s="190">
        <v>2</v>
      </c>
      <c r="BI11" s="191">
        <f t="shared" si="5"/>
        <v>0.75</v>
      </c>
      <c r="BJ11" s="192"/>
      <c r="BK11" s="192"/>
      <c r="BL11" s="165"/>
    </row>
    <row r="12" spans="1:64" ht="15.95" customHeight="1" x14ac:dyDescent="0.2">
      <c r="A12" s="177"/>
      <c r="B12" s="178">
        <v>10</v>
      </c>
      <c r="C12" s="194" t="s">
        <v>32</v>
      </c>
      <c r="D12" s="195" t="s">
        <v>25</v>
      </c>
      <c r="E12" s="181"/>
      <c r="F12" s="182"/>
      <c r="G12" s="181"/>
      <c r="H12" s="181">
        <f t="shared" si="0"/>
        <v>2</v>
      </c>
      <c r="I12" s="181">
        <f t="shared" si="1"/>
        <v>2</v>
      </c>
      <c r="J12" s="181">
        <f t="shared" si="2"/>
        <v>0</v>
      </c>
      <c r="K12" s="183">
        <f t="shared" si="3"/>
        <v>16.734999999999999</v>
      </c>
      <c r="L12" s="184">
        <f t="shared" si="4"/>
        <v>18.734999999999999</v>
      </c>
      <c r="M12" s="185">
        <v>1</v>
      </c>
      <c r="N12" s="185"/>
      <c r="O12" s="186"/>
      <c r="P12" s="183"/>
      <c r="Q12" s="183"/>
      <c r="R12" s="183"/>
      <c r="S12" s="183"/>
      <c r="T12" s="186"/>
      <c r="U12" s="183"/>
      <c r="V12" s="183"/>
      <c r="W12" s="183"/>
      <c r="X12" s="183"/>
      <c r="Y12" s="183"/>
      <c r="Z12" s="186"/>
      <c r="AA12" s="183"/>
      <c r="AB12" s="186"/>
      <c r="AC12" s="183"/>
      <c r="AD12" s="186"/>
      <c r="AE12" s="183"/>
      <c r="AF12" s="183"/>
      <c r="AG12" s="183"/>
      <c r="AH12" s="186"/>
      <c r="AI12" s="183"/>
      <c r="AJ12" s="186"/>
      <c r="AK12" s="183"/>
      <c r="AL12" s="183"/>
      <c r="AM12" s="183"/>
      <c r="AN12" s="186"/>
      <c r="AO12" s="183"/>
      <c r="AP12" s="186"/>
      <c r="AQ12" s="183"/>
      <c r="AR12" s="183"/>
      <c r="AS12" s="183"/>
      <c r="AT12" s="183"/>
      <c r="AU12" s="183"/>
      <c r="AV12" s="186"/>
      <c r="AW12" s="183"/>
      <c r="AX12" s="186"/>
      <c r="AY12" s="183"/>
      <c r="AZ12" s="186"/>
      <c r="BA12" s="183"/>
      <c r="BB12" s="183" t="s">
        <v>1</v>
      </c>
      <c r="BC12" s="183">
        <v>16.18</v>
      </c>
      <c r="BD12" s="186" t="s">
        <v>1</v>
      </c>
      <c r="BE12" s="187">
        <v>17.29</v>
      </c>
      <c r="BF12" s="188">
        <v>8</v>
      </c>
      <c r="BG12" s="189">
        <v>4</v>
      </c>
      <c r="BH12" s="190">
        <v>4</v>
      </c>
      <c r="BI12" s="191">
        <f t="shared" si="5"/>
        <v>0.5</v>
      </c>
      <c r="BJ12" s="192"/>
      <c r="BK12" s="192"/>
      <c r="BL12" s="165"/>
    </row>
    <row r="13" spans="1:64" ht="15.95" customHeight="1" x14ac:dyDescent="0.2">
      <c r="A13" s="177"/>
      <c r="B13" s="178">
        <v>11</v>
      </c>
      <c r="C13" s="179" t="s">
        <v>54</v>
      </c>
      <c r="D13" s="179" t="s">
        <v>11</v>
      </c>
      <c r="E13" s="181"/>
      <c r="F13" s="196"/>
      <c r="G13" s="181"/>
      <c r="H13" s="181">
        <f t="shared" si="0"/>
        <v>2</v>
      </c>
      <c r="I13" s="181">
        <f t="shared" si="1"/>
        <v>2</v>
      </c>
      <c r="J13" s="181">
        <f t="shared" si="2"/>
        <v>0</v>
      </c>
      <c r="K13" s="183">
        <f t="shared" si="3"/>
        <v>15.994999999999999</v>
      </c>
      <c r="L13" s="184">
        <f t="shared" si="4"/>
        <v>17.994999999999997</v>
      </c>
      <c r="M13" s="185">
        <v>1</v>
      </c>
      <c r="N13" s="186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6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6"/>
      <c r="AV13" s="183"/>
      <c r="AW13" s="183"/>
      <c r="AX13" s="183"/>
      <c r="AY13" s="183"/>
      <c r="AZ13" s="183"/>
      <c r="BA13" s="183"/>
      <c r="BB13" s="183" t="s">
        <v>1</v>
      </c>
      <c r="BC13" s="183">
        <v>19.309999999999999</v>
      </c>
      <c r="BD13" s="183" t="s">
        <v>1</v>
      </c>
      <c r="BE13" s="187">
        <v>12.68</v>
      </c>
      <c r="BF13" s="188">
        <v>8</v>
      </c>
      <c r="BG13" s="189">
        <v>6</v>
      </c>
      <c r="BH13" s="190">
        <v>2</v>
      </c>
      <c r="BI13" s="191">
        <f t="shared" si="5"/>
        <v>0.75</v>
      </c>
      <c r="BJ13" s="192"/>
      <c r="BK13" s="192"/>
      <c r="BL13" s="165"/>
    </row>
    <row r="14" spans="1:64" ht="15.75" customHeight="1" x14ac:dyDescent="0.2">
      <c r="A14" s="177"/>
      <c r="B14" s="178">
        <v>12</v>
      </c>
      <c r="C14" s="194" t="s">
        <v>30</v>
      </c>
      <c r="D14" s="179" t="s">
        <v>31</v>
      </c>
      <c r="E14" s="181"/>
      <c r="F14" s="182"/>
      <c r="G14" s="181"/>
      <c r="H14" s="181">
        <f t="shared" si="0"/>
        <v>2</v>
      </c>
      <c r="I14" s="181">
        <f t="shared" si="1"/>
        <v>1</v>
      </c>
      <c r="J14" s="181">
        <f t="shared" si="2"/>
        <v>1</v>
      </c>
      <c r="K14" s="183">
        <f t="shared" si="3"/>
        <v>16.82</v>
      </c>
      <c r="L14" s="184">
        <f t="shared" si="4"/>
        <v>17.82</v>
      </c>
      <c r="M14" s="185"/>
      <c r="N14" s="198"/>
      <c r="O14" s="186"/>
      <c r="P14" s="183"/>
      <c r="Q14" s="183"/>
      <c r="R14" s="183"/>
      <c r="S14" s="183"/>
      <c r="T14" s="186"/>
      <c r="U14" s="183"/>
      <c r="V14" s="183"/>
      <c r="W14" s="183"/>
      <c r="X14" s="183"/>
      <c r="Y14" s="183"/>
      <c r="Z14" s="186"/>
      <c r="AA14" s="183"/>
      <c r="AB14" s="186"/>
      <c r="AC14" s="183"/>
      <c r="AD14" s="186"/>
      <c r="AE14" s="183"/>
      <c r="AF14" s="183"/>
      <c r="AG14" s="183"/>
      <c r="AH14" s="186"/>
      <c r="AI14" s="183"/>
      <c r="AJ14" s="186"/>
      <c r="AK14" s="183"/>
      <c r="AL14" s="183"/>
      <c r="AM14" s="183"/>
      <c r="AN14" s="186"/>
      <c r="AO14" s="183"/>
      <c r="AP14" s="186"/>
      <c r="AQ14" s="183"/>
      <c r="AR14" s="183"/>
      <c r="AS14" s="183"/>
      <c r="AT14" s="183"/>
      <c r="AU14" s="183"/>
      <c r="AV14" s="186"/>
      <c r="AW14" s="183"/>
      <c r="AX14" s="186"/>
      <c r="AY14" s="183"/>
      <c r="AZ14" s="186"/>
      <c r="BA14" s="183"/>
      <c r="BB14" s="183" t="s">
        <v>1</v>
      </c>
      <c r="BC14" s="183">
        <v>15.42</v>
      </c>
      <c r="BD14" s="186" t="s">
        <v>5</v>
      </c>
      <c r="BE14" s="187">
        <v>18.22</v>
      </c>
      <c r="BF14" s="188">
        <v>8</v>
      </c>
      <c r="BG14" s="189">
        <v>4</v>
      </c>
      <c r="BH14" s="190">
        <v>4</v>
      </c>
      <c r="BI14" s="191">
        <f t="shared" si="5"/>
        <v>0.5</v>
      </c>
      <c r="BJ14" s="192"/>
      <c r="BK14" s="192"/>
      <c r="BL14" s="165"/>
    </row>
    <row r="15" spans="1:64" ht="15.95" customHeight="1" x14ac:dyDescent="0.2">
      <c r="A15" s="177"/>
      <c r="B15" s="178">
        <v>13</v>
      </c>
      <c r="C15" s="179" t="s">
        <v>38</v>
      </c>
      <c r="D15" s="193" t="s">
        <v>13</v>
      </c>
      <c r="E15" s="181"/>
      <c r="F15" s="196"/>
      <c r="G15" s="181"/>
      <c r="H15" s="181">
        <f t="shared" si="0"/>
        <v>2</v>
      </c>
      <c r="I15" s="181">
        <f t="shared" si="1"/>
        <v>1</v>
      </c>
      <c r="J15" s="181">
        <f t="shared" si="2"/>
        <v>1</v>
      </c>
      <c r="K15" s="183">
        <f t="shared" si="3"/>
        <v>16.27</v>
      </c>
      <c r="L15" s="184">
        <f t="shared" si="4"/>
        <v>17.27</v>
      </c>
      <c r="M15" s="185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 t="s">
        <v>5</v>
      </c>
      <c r="BC15" s="183">
        <v>16.46</v>
      </c>
      <c r="BD15" s="183" t="s">
        <v>1</v>
      </c>
      <c r="BE15" s="187">
        <v>16.079999999999998</v>
      </c>
      <c r="BF15" s="188">
        <v>8</v>
      </c>
      <c r="BG15" s="189">
        <v>5</v>
      </c>
      <c r="BH15" s="190">
        <v>3</v>
      </c>
      <c r="BI15" s="191">
        <f t="shared" si="5"/>
        <v>0.625</v>
      </c>
      <c r="BK15" s="192"/>
      <c r="BL15" s="165"/>
    </row>
    <row r="16" spans="1:64" ht="15.95" customHeight="1" x14ac:dyDescent="0.2">
      <c r="A16" s="177"/>
      <c r="B16" s="178">
        <v>14</v>
      </c>
      <c r="C16" s="194" t="s">
        <v>39</v>
      </c>
      <c r="D16" s="179" t="s">
        <v>17</v>
      </c>
      <c r="E16" s="181"/>
      <c r="F16" s="182"/>
      <c r="G16" s="181"/>
      <c r="H16" s="181">
        <f t="shared" si="0"/>
        <v>2</v>
      </c>
      <c r="I16" s="181">
        <f t="shared" si="1"/>
        <v>0</v>
      </c>
      <c r="J16" s="181">
        <f t="shared" si="2"/>
        <v>2</v>
      </c>
      <c r="K16" s="183">
        <f t="shared" si="3"/>
        <v>17.105</v>
      </c>
      <c r="L16" s="184">
        <f t="shared" si="4"/>
        <v>17.105</v>
      </c>
      <c r="M16" s="185"/>
      <c r="N16" s="185"/>
      <c r="O16" s="186"/>
      <c r="P16" s="183"/>
      <c r="Q16" s="183"/>
      <c r="R16" s="183"/>
      <c r="S16" s="183"/>
      <c r="T16" s="186"/>
      <c r="U16" s="183"/>
      <c r="V16" s="183"/>
      <c r="W16" s="183"/>
      <c r="X16" s="183"/>
      <c r="Y16" s="183"/>
      <c r="Z16" s="186"/>
      <c r="AA16" s="183"/>
      <c r="AB16" s="186"/>
      <c r="AC16" s="183"/>
      <c r="AD16" s="186"/>
      <c r="AE16" s="183"/>
      <c r="AF16" s="183"/>
      <c r="AG16" s="183"/>
      <c r="AH16" s="186"/>
      <c r="AI16" s="183"/>
      <c r="AJ16" s="186"/>
      <c r="AK16" s="183"/>
      <c r="AL16" s="183"/>
      <c r="AM16" s="183"/>
      <c r="AN16" s="186"/>
      <c r="AO16" s="183"/>
      <c r="AP16" s="186"/>
      <c r="AQ16" s="183"/>
      <c r="AR16" s="183"/>
      <c r="AS16" s="183"/>
      <c r="AT16" s="183"/>
      <c r="AU16" s="183"/>
      <c r="AV16" s="186"/>
      <c r="AW16" s="183"/>
      <c r="AX16" s="186"/>
      <c r="AY16" s="183"/>
      <c r="AZ16" s="186"/>
      <c r="BA16" s="183"/>
      <c r="BB16" s="183" t="s">
        <v>5</v>
      </c>
      <c r="BC16" s="183">
        <v>19.14</v>
      </c>
      <c r="BD16" s="186" t="s">
        <v>5</v>
      </c>
      <c r="BE16" s="187">
        <v>15.07</v>
      </c>
      <c r="BF16" s="188">
        <v>8</v>
      </c>
      <c r="BG16" s="189">
        <v>1</v>
      </c>
      <c r="BH16" s="190">
        <v>7</v>
      </c>
      <c r="BI16" s="191">
        <f t="shared" si="5"/>
        <v>0.125</v>
      </c>
      <c r="BJ16" s="192"/>
      <c r="BK16" s="192"/>
      <c r="BL16" s="165"/>
    </row>
    <row r="17" spans="1:64" ht="15.95" customHeight="1" x14ac:dyDescent="0.2">
      <c r="A17" s="177"/>
      <c r="B17" s="178">
        <v>15</v>
      </c>
      <c r="C17" s="179" t="s">
        <v>52</v>
      </c>
      <c r="D17" s="193" t="s">
        <v>11</v>
      </c>
      <c r="E17" s="181"/>
      <c r="F17" s="182"/>
      <c r="G17" s="181"/>
      <c r="H17" s="181">
        <f t="shared" si="0"/>
        <v>2</v>
      </c>
      <c r="I17" s="181">
        <f t="shared" si="1"/>
        <v>0</v>
      </c>
      <c r="J17" s="181">
        <f t="shared" si="2"/>
        <v>2</v>
      </c>
      <c r="K17" s="183">
        <f t="shared" si="3"/>
        <v>17.09</v>
      </c>
      <c r="L17" s="184">
        <f t="shared" si="4"/>
        <v>17.09</v>
      </c>
      <c r="M17" s="185">
        <v>1</v>
      </c>
      <c r="N17" s="185"/>
      <c r="O17" s="186"/>
      <c r="P17" s="183"/>
      <c r="Q17" s="183"/>
      <c r="R17" s="183"/>
      <c r="S17" s="183"/>
      <c r="T17" s="186"/>
      <c r="U17" s="183"/>
      <c r="V17" s="183"/>
      <c r="W17" s="183"/>
      <c r="X17" s="183"/>
      <c r="Y17" s="183"/>
      <c r="Z17" s="186"/>
      <c r="AA17" s="183"/>
      <c r="AB17" s="186"/>
      <c r="AC17" s="183"/>
      <c r="AD17" s="186"/>
      <c r="AE17" s="183"/>
      <c r="AF17" s="183"/>
      <c r="AG17" s="183"/>
      <c r="AH17" s="186"/>
      <c r="AI17" s="183"/>
      <c r="AJ17" s="186"/>
      <c r="AK17" s="183"/>
      <c r="AL17" s="183"/>
      <c r="AM17" s="183"/>
      <c r="AN17" s="186"/>
      <c r="AO17" s="183"/>
      <c r="AP17" s="186"/>
      <c r="AQ17" s="183"/>
      <c r="AR17" s="183"/>
      <c r="AS17" s="183"/>
      <c r="AT17" s="183"/>
      <c r="AU17" s="183"/>
      <c r="AV17" s="186"/>
      <c r="AW17" s="183"/>
      <c r="AX17" s="186"/>
      <c r="AY17" s="183"/>
      <c r="AZ17" s="186"/>
      <c r="BA17" s="183"/>
      <c r="BB17" s="183" t="s">
        <v>5</v>
      </c>
      <c r="BC17" s="183">
        <v>21.07</v>
      </c>
      <c r="BD17" s="186" t="s">
        <v>5</v>
      </c>
      <c r="BE17" s="187">
        <v>13.11</v>
      </c>
      <c r="BF17" s="188">
        <v>8</v>
      </c>
      <c r="BG17" s="189">
        <v>4</v>
      </c>
      <c r="BH17" s="190">
        <v>4</v>
      </c>
      <c r="BI17" s="191">
        <f t="shared" si="5"/>
        <v>0.5</v>
      </c>
      <c r="BJ17" s="192"/>
      <c r="BK17" s="192"/>
      <c r="BL17" s="165"/>
    </row>
    <row r="18" spans="1:64" ht="15.95" customHeight="1" x14ac:dyDescent="0.2">
      <c r="A18" s="177"/>
      <c r="B18" s="178">
        <v>16</v>
      </c>
      <c r="C18" s="193" t="s">
        <v>44</v>
      </c>
      <c r="D18" s="179" t="s">
        <v>14</v>
      </c>
      <c r="E18" s="181"/>
      <c r="F18" s="182"/>
      <c r="G18" s="196"/>
      <c r="H18" s="181">
        <f t="shared" si="0"/>
        <v>2</v>
      </c>
      <c r="I18" s="181">
        <f t="shared" si="1"/>
        <v>2</v>
      </c>
      <c r="J18" s="181">
        <f t="shared" si="2"/>
        <v>0</v>
      </c>
      <c r="K18" s="183">
        <f t="shared" si="3"/>
        <v>15.025</v>
      </c>
      <c r="L18" s="184">
        <f t="shared" si="4"/>
        <v>17.024999999999999</v>
      </c>
      <c r="M18" s="185"/>
      <c r="N18" s="185"/>
      <c r="O18" s="186"/>
      <c r="P18" s="183"/>
      <c r="Q18" s="183"/>
      <c r="R18" s="183"/>
      <c r="S18" s="183"/>
      <c r="T18" s="186"/>
      <c r="U18" s="183"/>
      <c r="V18" s="183"/>
      <c r="W18" s="183"/>
      <c r="X18" s="183"/>
      <c r="Y18" s="183"/>
      <c r="Z18" s="186"/>
      <c r="AA18" s="183"/>
      <c r="AB18" s="186"/>
      <c r="AC18" s="183"/>
      <c r="AD18" s="186"/>
      <c r="AE18" s="183"/>
      <c r="AF18" s="183"/>
      <c r="AG18" s="183"/>
      <c r="AH18" s="186"/>
      <c r="AI18" s="183"/>
      <c r="AJ18" s="186"/>
      <c r="AK18" s="183"/>
      <c r="AL18" s="183"/>
      <c r="AM18" s="183"/>
      <c r="AN18" s="186"/>
      <c r="AO18" s="183"/>
      <c r="AP18" s="186"/>
      <c r="AQ18" s="183"/>
      <c r="AR18" s="183"/>
      <c r="AS18" s="183"/>
      <c r="AT18" s="183"/>
      <c r="AU18" s="183"/>
      <c r="AV18" s="186"/>
      <c r="AW18" s="183"/>
      <c r="AX18" s="186"/>
      <c r="AY18" s="183"/>
      <c r="AZ18" s="186"/>
      <c r="BA18" s="183"/>
      <c r="BB18" s="183" t="s">
        <v>1</v>
      </c>
      <c r="BC18" s="183">
        <v>15.66</v>
      </c>
      <c r="BD18" s="186" t="s">
        <v>1</v>
      </c>
      <c r="BE18" s="187">
        <v>14.39</v>
      </c>
      <c r="BF18" s="188">
        <v>8</v>
      </c>
      <c r="BG18" s="189">
        <v>6</v>
      </c>
      <c r="BH18" s="190">
        <v>2</v>
      </c>
      <c r="BI18" s="191">
        <f t="shared" si="5"/>
        <v>0.75</v>
      </c>
      <c r="BJ18" s="192"/>
      <c r="BK18" s="192"/>
      <c r="BL18" s="165"/>
    </row>
    <row r="19" spans="1:64" ht="15.95" customHeight="1" x14ac:dyDescent="0.2">
      <c r="A19" s="177"/>
      <c r="B19" s="178">
        <v>17</v>
      </c>
      <c r="C19" s="179" t="s">
        <v>43</v>
      </c>
      <c r="D19" s="195" t="s">
        <v>25</v>
      </c>
      <c r="E19" s="181"/>
      <c r="F19" s="182"/>
      <c r="G19" s="181"/>
      <c r="H19" s="181">
        <f t="shared" si="0"/>
        <v>2</v>
      </c>
      <c r="I19" s="181">
        <f t="shared" si="1"/>
        <v>0</v>
      </c>
      <c r="J19" s="181">
        <f t="shared" si="2"/>
        <v>2</v>
      </c>
      <c r="K19" s="183">
        <f t="shared" si="3"/>
        <v>16.07</v>
      </c>
      <c r="L19" s="184">
        <f t="shared" si="4"/>
        <v>16.07</v>
      </c>
      <c r="M19" s="185">
        <v>1</v>
      </c>
      <c r="N19" s="185"/>
      <c r="O19" s="186"/>
      <c r="P19" s="183"/>
      <c r="Q19" s="183"/>
      <c r="R19" s="183"/>
      <c r="S19" s="183"/>
      <c r="T19" s="186"/>
      <c r="U19" s="183"/>
      <c r="V19" s="183"/>
      <c r="W19" s="183"/>
      <c r="X19" s="183"/>
      <c r="Y19" s="183"/>
      <c r="Z19" s="186"/>
      <c r="AA19" s="183"/>
      <c r="AB19" s="186"/>
      <c r="AC19" s="183"/>
      <c r="AD19" s="186"/>
      <c r="AE19" s="183"/>
      <c r="AF19" s="183"/>
      <c r="AG19" s="183"/>
      <c r="AH19" s="186"/>
      <c r="AI19" s="183"/>
      <c r="AJ19" s="186"/>
      <c r="AK19" s="183"/>
      <c r="AL19" s="183"/>
      <c r="AM19" s="183"/>
      <c r="AN19" s="186"/>
      <c r="AO19" s="183"/>
      <c r="AP19" s="186"/>
      <c r="AQ19" s="183"/>
      <c r="AR19" s="183"/>
      <c r="AS19" s="183"/>
      <c r="AT19" s="183"/>
      <c r="AU19" s="183"/>
      <c r="AV19" s="186"/>
      <c r="AW19" s="183"/>
      <c r="AX19" s="186"/>
      <c r="AY19" s="183"/>
      <c r="AZ19" s="186"/>
      <c r="BA19" s="183"/>
      <c r="BB19" s="183" t="s">
        <v>5</v>
      </c>
      <c r="BC19" s="183">
        <v>17.670000000000002</v>
      </c>
      <c r="BD19" s="186" t="s">
        <v>5</v>
      </c>
      <c r="BE19" s="187">
        <v>14.47</v>
      </c>
      <c r="BF19" s="188">
        <v>8</v>
      </c>
      <c r="BG19" s="189">
        <v>4</v>
      </c>
      <c r="BH19" s="190">
        <v>4</v>
      </c>
      <c r="BI19" s="191">
        <f t="shared" si="5"/>
        <v>0.5</v>
      </c>
      <c r="BJ19" s="192"/>
      <c r="BK19" s="192"/>
      <c r="BL19" s="165"/>
    </row>
    <row r="20" spans="1:64" ht="15.95" customHeight="1" x14ac:dyDescent="0.2">
      <c r="A20" s="177"/>
      <c r="B20" s="178">
        <v>18</v>
      </c>
      <c r="C20" s="179" t="s">
        <v>42</v>
      </c>
      <c r="D20" s="193" t="s">
        <v>16</v>
      </c>
      <c r="E20" s="181"/>
      <c r="F20" s="182"/>
      <c r="G20" s="181"/>
      <c r="H20" s="181">
        <f t="shared" si="0"/>
        <v>1</v>
      </c>
      <c r="I20" s="181">
        <f t="shared" si="1"/>
        <v>1</v>
      </c>
      <c r="J20" s="181">
        <f t="shared" si="2"/>
        <v>0</v>
      </c>
      <c r="K20" s="183">
        <f t="shared" si="3"/>
        <v>14.92</v>
      </c>
      <c r="L20" s="184">
        <f t="shared" si="4"/>
        <v>15.92</v>
      </c>
      <c r="M20" s="185"/>
      <c r="N20" s="185"/>
      <c r="O20" s="186"/>
      <c r="P20" s="183"/>
      <c r="Q20" s="183"/>
      <c r="R20" s="183"/>
      <c r="S20" s="183"/>
      <c r="T20" s="186"/>
      <c r="U20" s="183"/>
      <c r="V20" s="183"/>
      <c r="W20" s="183"/>
      <c r="X20" s="183"/>
      <c r="Y20" s="183"/>
      <c r="Z20" s="186"/>
      <c r="AA20" s="183"/>
      <c r="AB20" s="186"/>
      <c r="AC20" s="183"/>
      <c r="AD20" s="186"/>
      <c r="AE20" s="183"/>
      <c r="AF20" s="183"/>
      <c r="AG20" s="183"/>
      <c r="AH20" s="186"/>
      <c r="AI20" s="183"/>
      <c r="AJ20" s="186"/>
      <c r="AK20" s="183"/>
      <c r="AL20" s="183"/>
      <c r="AM20" s="183"/>
      <c r="AN20" s="186"/>
      <c r="AO20" s="183"/>
      <c r="AP20" s="186"/>
      <c r="AQ20" s="183"/>
      <c r="AR20" s="183"/>
      <c r="AS20" s="183"/>
      <c r="AT20" s="183"/>
      <c r="AU20" s="183"/>
      <c r="AV20" s="186"/>
      <c r="AW20" s="183"/>
      <c r="AX20" s="186"/>
      <c r="AY20" s="183"/>
      <c r="AZ20" s="186"/>
      <c r="BA20" s="183"/>
      <c r="BB20" s="183"/>
      <c r="BC20" s="183"/>
      <c r="BD20" s="186" t="s">
        <v>1</v>
      </c>
      <c r="BE20" s="187">
        <v>14.92</v>
      </c>
      <c r="BF20" s="188">
        <v>4</v>
      </c>
      <c r="BG20" s="189">
        <v>2</v>
      </c>
      <c r="BH20" s="190">
        <v>2</v>
      </c>
      <c r="BI20" s="191">
        <f t="shared" si="5"/>
        <v>0.5</v>
      </c>
      <c r="BJ20" s="192"/>
      <c r="BK20" s="192"/>
      <c r="BL20" s="165"/>
    </row>
    <row r="21" spans="1:64" ht="15.95" customHeight="1" x14ac:dyDescent="0.2">
      <c r="A21" s="177"/>
      <c r="B21" s="178">
        <v>19</v>
      </c>
      <c r="C21" s="179" t="s">
        <v>80</v>
      </c>
      <c r="D21" s="179" t="s">
        <v>11</v>
      </c>
      <c r="E21" s="181"/>
      <c r="F21" s="182"/>
      <c r="G21" s="181"/>
      <c r="H21" s="181">
        <f t="shared" si="0"/>
        <v>1</v>
      </c>
      <c r="I21" s="181">
        <f t="shared" si="1"/>
        <v>0</v>
      </c>
      <c r="J21" s="181">
        <f t="shared" si="2"/>
        <v>1</v>
      </c>
      <c r="K21" s="183">
        <f t="shared" si="3"/>
        <v>15.85</v>
      </c>
      <c r="L21" s="184">
        <f t="shared" si="4"/>
        <v>15.85</v>
      </c>
      <c r="M21" s="185"/>
      <c r="N21" s="185"/>
      <c r="O21" s="186"/>
      <c r="P21" s="183"/>
      <c r="Q21" s="183"/>
      <c r="R21" s="183"/>
      <c r="S21" s="183"/>
      <c r="T21" s="186"/>
      <c r="U21" s="183"/>
      <c r="V21" s="183"/>
      <c r="W21" s="183"/>
      <c r="X21" s="183"/>
      <c r="Y21" s="183"/>
      <c r="Z21" s="186"/>
      <c r="AA21" s="183"/>
      <c r="AB21" s="186"/>
      <c r="AC21" s="183"/>
      <c r="AD21" s="186"/>
      <c r="AE21" s="183"/>
      <c r="AF21" s="183"/>
      <c r="AG21" s="183"/>
      <c r="AH21" s="186"/>
      <c r="AI21" s="183"/>
      <c r="AJ21" s="186"/>
      <c r="AK21" s="183"/>
      <c r="AL21" s="183"/>
      <c r="AM21" s="183"/>
      <c r="AN21" s="186"/>
      <c r="AO21" s="183"/>
      <c r="AP21" s="186"/>
      <c r="AQ21" s="183"/>
      <c r="AR21" s="183"/>
      <c r="AS21" s="183"/>
      <c r="AT21" s="183"/>
      <c r="AU21" s="183"/>
      <c r="AV21" s="186"/>
      <c r="AW21" s="183"/>
      <c r="AX21" s="186"/>
      <c r="AY21" s="183"/>
      <c r="AZ21" s="186"/>
      <c r="BA21" s="183"/>
      <c r="BB21" s="183" t="s">
        <v>5</v>
      </c>
      <c r="BC21" s="183">
        <v>15.85</v>
      </c>
      <c r="BD21" s="186"/>
      <c r="BE21" s="187"/>
      <c r="BF21" s="188">
        <v>4</v>
      </c>
      <c r="BG21" s="189">
        <v>0</v>
      </c>
      <c r="BH21" s="190">
        <v>4</v>
      </c>
      <c r="BI21" s="191">
        <f t="shared" si="5"/>
        <v>0</v>
      </c>
      <c r="BJ21" s="192"/>
      <c r="BK21" s="192"/>
      <c r="BL21" s="165"/>
    </row>
    <row r="22" spans="1:64" ht="15.95" customHeight="1" x14ac:dyDescent="0.2">
      <c r="A22" s="177"/>
      <c r="B22" s="178">
        <v>20</v>
      </c>
      <c r="C22" s="179" t="s">
        <v>56</v>
      </c>
      <c r="D22" s="193" t="s">
        <v>31</v>
      </c>
      <c r="E22" s="181"/>
      <c r="F22" s="182"/>
      <c r="G22" s="181"/>
      <c r="H22" s="181">
        <v>2</v>
      </c>
      <c r="I22" s="181">
        <v>1</v>
      </c>
      <c r="J22" s="181">
        <f t="shared" ref="J22:J39" si="6">COUNTIF(O22:BD22,"L")</f>
        <v>1</v>
      </c>
      <c r="K22" s="183">
        <v>14.48</v>
      </c>
      <c r="L22" s="184">
        <f t="shared" ref="L22:L39" si="7">I22+K22</f>
        <v>15.48</v>
      </c>
      <c r="M22" s="185"/>
      <c r="N22" s="185"/>
      <c r="O22" s="186"/>
      <c r="P22" s="183"/>
      <c r="Q22" s="183"/>
      <c r="R22" s="183"/>
      <c r="S22" s="183"/>
      <c r="T22" s="186"/>
      <c r="U22" s="183"/>
      <c r="V22" s="183"/>
      <c r="W22" s="183"/>
      <c r="X22" s="183"/>
      <c r="Y22" s="183"/>
      <c r="Z22" s="186"/>
      <c r="AA22" s="183"/>
      <c r="AB22" s="186"/>
      <c r="AC22" s="183"/>
      <c r="AD22" s="186"/>
      <c r="AE22" s="183"/>
      <c r="AF22" s="183"/>
      <c r="AG22" s="183"/>
      <c r="AH22" s="186"/>
      <c r="AI22" s="183"/>
      <c r="AJ22" s="186"/>
      <c r="AK22" s="183"/>
      <c r="AL22" s="183"/>
      <c r="AM22" s="183"/>
      <c r="AN22" s="186"/>
      <c r="AO22" s="183"/>
      <c r="AP22" s="186"/>
      <c r="AQ22" s="183"/>
      <c r="AR22" s="183"/>
      <c r="AS22" s="183"/>
      <c r="AT22" s="183"/>
      <c r="AU22" s="183"/>
      <c r="AV22" s="186"/>
      <c r="AW22" s="183"/>
      <c r="AX22" s="186"/>
      <c r="AY22" s="183"/>
      <c r="AZ22" s="186"/>
      <c r="BA22" s="183"/>
      <c r="BB22" s="183"/>
      <c r="BC22" s="183"/>
      <c r="BD22" s="186" t="s">
        <v>5</v>
      </c>
      <c r="BE22" s="187">
        <v>12.56</v>
      </c>
      <c r="BF22" s="188">
        <v>8</v>
      </c>
      <c r="BG22" s="189">
        <v>3</v>
      </c>
      <c r="BH22" s="190">
        <v>5</v>
      </c>
      <c r="BI22" s="191">
        <f t="shared" ref="BI22:BI39" si="8">BG22/BF22</f>
        <v>0.375</v>
      </c>
      <c r="BJ22" s="192"/>
      <c r="BK22" s="192"/>
      <c r="BL22" s="165"/>
    </row>
    <row r="23" spans="1:64" ht="15.95" customHeight="1" x14ac:dyDescent="0.2">
      <c r="A23" s="177"/>
      <c r="B23" s="178">
        <v>21</v>
      </c>
      <c r="C23" s="179" t="s">
        <v>41</v>
      </c>
      <c r="D23" s="193" t="s">
        <v>14</v>
      </c>
      <c r="E23" s="181"/>
      <c r="F23" s="182"/>
      <c r="G23" s="181"/>
      <c r="H23" s="181">
        <f>I23+J23</f>
        <v>2</v>
      </c>
      <c r="I23" s="181">
        <f t="shared" ref="I23:I39" si="9">COUNTIF(O23:BD23,"W")</f>
        <v>1</v>
      </c>
      <c r="J23" s="181">
        <f t="shared" si="6"/>
        <v>1</v>
      </c>
      <c r="K23" s="183">
        <f t="shared" ref="K23:K39" si="10">IF(H23=0,0,(SUM(P23+R23+S23+U23+W23+Y23+AA23+AC23+AE23+AG23+AI23+AK23+AM23+AO23+AQ23+AS23+AU23+AW23+AY23+BA23+BC23+BE23)/H23))</f>
        <v>14.215</v>
      </c>
      <c r="L23" s="184">
        <f t="shared" si="7"/>
        <v>15.215</v>
      </c>
      <c r="M23" s="185"/>
      <c r="N23" s="185"/>
      <c r="O23" s="186"/>
      <c r="P23" s="183"/>
      <c r="Q23" s="183"/>
      <c r="R23" s="183"/>
      <c r="S23" s="183"/>
      <c r="T23" s="186"/>
      <c r="U23" s="183"/>
      <c r="V23" s="183"/>
      <c r="W23" s="183"/>
      <c r="X23" s="183"/>
      <c r="Y23" s="183"/>
      <c r="Z23" s="186"/>
      <c r="AA23" s="183"/>
      <c r="AB23" s="186"/>
      <c r="AC23" s="183"/>
      <c r="AD23" s="186"/>
      <c r="AE23" s="183"/>
      <c r="AF23" s="183"/>
      <c r="AG23" s="183"/>
      <c r="AH23" s="186"/>
      <c r="AI23" s="183"/>
      <c r="AJ23" s="186"/>
      <c r="AK23" s="183"/>
      <c r="AL23" s="183"/>
      <c r="AM23" s="183"/>
      <c r="AN23" s="186"/>
      <c r="AO23" s="183"/>
      <c r="AP23" s="186"/>
      <c r="AQ23" s="183"/>
      <c r="AR23" s="183"/>
      <c r="AS23" s="183"/>
      <c r="AT23" s="183"/>
      <c r="AU23" s="183"/>
      <c r="AV23" s="186"/>
      <c r="AW23" s="183"/>
      <c r="AX23" s="186"/>
      <c r="AY23" s="183"/>
      <c r="AZ23" s="186"/>
      <c r="BA23" s="183"/>
      <c r="BB23" s="183" t="s">
        <v>5</v>
      </c>
      <c r="BC23" s="183">
        <v>13.47</v>
      </c>
      <c r="BD23" s="186" t="s">
        <v>1</v>
      </c>
      <c r="BE23" s="187">
        <v>14.96</v>
      </c>
      <c r="BF23" s="188">
        <v>8</v>
      </c>
      <c r="BG23" s="189">
        <v>4</v>
      </c>
      <c r="BH23" s="190">
        <v>4</v>
      </c>
      <c r="BI23" s="191">
        <f t="shared" si="8"/>
        <v>0.5</v>
      </c>
      <c r="BJ23" s="192"/>
      <c r="BK23" s="192"/>
      <c r="BL23" s="165"/>
    </row>
    <row r="24" spans="1:64" ht="15.95" customHeight="1" x14ac:dyDescent="0.2">
      <c r="A24" s="177"/>
      <c r="B24" s="178">
        <v>22</v>
      </c>
      <c r="C24" s="179" t="s">
        <v>40</v>
      </c>
      <c r="D24" s="193" t="s">
        <v>11</v>
      </c>
      <c r="E24" s="181"/>
      <c r="F24" s="182"/>
      <c r="G24" s="181"/>
      <c r="H24" s="181">
        <v>1</v>
      </c>
      <c r="I24" s="181">
        <f t="shared" si="9"/>
        <v>0</v>
      </c>
      <c r="J24" s="181">
        <f t="shared" si="6"/>
        <v>1</v>
      </c>
      <c r="K24" s="183">
        <f t="shared" si="10"/>
        <v>15.02</v>
      </c>
      <c r="L24" s="184">
        <f t="shared" si="7"/>
        <v>15.02</v>
      </c>
      <c r="M24" s="185"/>
      <c r="N24" s="185"/>
      <c r="O24" s="186"/>
      <c r="P24" s="183"/>
      <c r="Q24" s="183"/>
      <c r="R24" s="183"/>
      <c r="S24" s="183"/>
      <c r="T24" s="186"/>
      <c r="U24" s="183"/>
      <c r="V24" s="183"/>
      <c r="W24" s="183"/>
      <c r="X24" s="183"/>
      <c r="Y24" s="183"/>
      <c r="Z24" s="186"/>
      <c r="AA24" s="183"/>
      <c r="AB24" s="186"/>
      <c r="AC24" s="183"/>
      <c r="AD24" s="186"/>
      <c r="AE24" s="183"/>
      <c r="AF24" s="183"/>
      <c r="AG24" s="183"/>
      <c r="AH24" s="186"/>
      <c r="AI24" s="183"/>
      <c r="AJ24" s="186"/>
      <c r="AK24" s="183"/>
      <c r="AL24" s="183"/>
      <c r="AM24" s="183"/>
      <c r="AN24" s="186"/>
      <c r="AO24" s="183"/>
      <c r="AP24" s="186"/>
      <c r="AQ24" s="183"/>
      <c r="AR24" s="183"/>
      <c r="AS24" s="183"/>
      <c r="AT24" s="183"/>
      <c r="AU24" s="183"/>
      <c r="AV24" s="186"/>
      <c r="AW24" s="183"/>
      <c r="AX24" s="186"/>
      <c r="AY24" s="183"/>
      <c r="AZ24" s="186"/>
      <c r="BA24" s="183"/>
      <c r="BB24" s="183"/>
      <c r="BC24" s="183"/>
      <c r="BD24" s="186" t="s">
        <v>5</v>
      </c>
      <c r="BE24" s="187">
        <v>15.02</v>
      </c>
      <c r="BF24" s="188">
        <v>4</v>
      </c>
      <c r="BG24" s="189">
        <v>3</v>
      </c>
      <c r="BH24" s="190">
        <v>1</v>
      </c>
      <c r="BI24" s="191">
        <f t="shared" si="8"/>
        <v>0.75</v>
      </c>
      <c r="BJ24" s="192"/>
      <c r="BK24" s="192"/>
      <c r="BL24" s="165"/>
    </row>
    <row r="25" spans="1:64" ht="15.95" customHeight="1" x14ac:dyDescent="0.2">
      <c r="A25" s="177"/>
      <c r="B25" s="178">
        <v>23</v>
      </c>
      <c r="C25" s="179" t="s">
        <v>33</v>
      </c>
      <c r="D25" s="179" t="s">
        <v>31</v>
      </c>
      <c r="E25" s="181"/>
      <c r="F25" s="182"/>
      <c r="G25" s="181"/>
      <c r="H25" s="181">
        <f t="shared" ref="H25:H35" si="11">I25+J25</f>
        <v>2</v>
      </c>
      <c r="I25" s="181">
        <f t="shared" si="9"/>
        <v>1</v>
      </c>
      <c r="J25" s="181">
        <f t="shared" si="6"/>
        <v>1</v>
      </c>
      <c r="K25" s="183">
        <f t="shared" si="10"/>
        <v>13.94</v>
      </c>
      <c r="L25" s="184">
        <f t="shared" si="7"/>
        <v>14.94</v>
      </c>
      <c r="M25" s="185">
        <v>1</v>
      </c>
      <c r="N25" s="185"/>
      <c r="O25" s="186"/>
      <c r="P25" s="183"/>
      <c r="Q25" s="183"/>
      <c r="R25" s="183"/>
      <c r="S25" s="183"/>
      <c r="T25" s="186"/>
      <c r="U25" s="183"/>
      <c r="V25" s="183"/>
      <c r="W25" s="183"/>
      <c r="X25" s="183"/>
      <c r="Y25" s="183"/>
      <c r="Z25" s="186"/>
      <c r="AA25" s="183"/>
      <c r="AB25" s="186"/>
      <c r="AC25" s="183"/>
      <c r="AD25" s="186"/>
      <c r="AE25" s="183"/>
      <c r="AF25" s="183"/>
      <c r="AG25" s="183"/>
      <c r="AH25" s="186"/>
      <c r="AI25" s="183"/>
      <c r="AJ25" s="186"/>
      <c r="AK25" s="183"/>
      <c r="AL25" s="183"/>
      <c r="AM25" s="183"/>
      <c r="AN25" s="186"/>
      <c r="AO25" s="183"/>
      <c r="AP25" s="186"/>
      <c r="AQ25" s="183"/>
      <c r="AR25" s="183"/>
      <c r="AS25" s="183"/>
      <c r="AT25" s="183"/>
      <c r="AU25" s="183"/>
      <c r="AV25" s="186"/>
      <c r="AW25" s="183"/>
      <c r="AX25" s="186"/>
      <c r="AY25" s="183"/>
      <c r="AZ25" s="186"/>
      <c r="BA25" s="183"/>
      <c r="BB25" s="183" t="s">
        <v>1</v>
      </c>
      <c r="BC25" s="183">
        <v>10.77</v>
      </c>
      <c r="BD25" s="186" t="s">
        <v>5</v>
      </c>
      <c r="BE25" s="187">
        <v>17.11</v>
      </c>
      <c r="BF25" s="188">
        <v>8</v>
      </c>
      <c r="BG25" s="189">
        <v>6</v>
      </c>
      <c r="BH25" s="190">
        <v>2</v>
      </c>
      <c r="BI25" s="191">
        <f t="shared" si="8"/>
        <v>0.75</v>
      </c>
      <c r="BJ25" s="192"/>
      <c r="BK25" s="192"/>
      <c r="BL25" s="165"/>
    </row>
    <row r="26" spans="1:64" ht="15.95" customHeight="1" x14ac:dyDescent="0.2">
      <c r="A26" s="177"/>
      <c r="B26" s="178">
        <v>24</v>
      </c>
      <c r="C26" s="179" t="s">
        <v>47</v>
      </c>
      <c r="D26" s="179" t="s">
        <v>17</v>
      </c>
      <c r="E26" s="181"/>
      <c r="F26" s="182"/>
      <c r="G26" s="181"/>
      <c r="H26" s="181">
        <f t="shared" si="11"/>
        <v>1</v>
      </c>
      <c r="I26" s="181">
        <f t="shared" si="9"/>
        <v>1</v>
      </c>
      <c r="J26" s="181">
        <f t="shared" si="6"/>
        <v>0</v>
      </c>
      <c r="K26" s="183">
        <f t="shared" si="10"/>
        <v>13.73</v>
      </c>
      <c r="L26" s="184">
        <f t="shared" si="7"/>
        <v>14.73</v>
      </c>
      <c r="M26" s="185"/>
      <c r="N26" s="185"/>
      <c r="O26" s="186"/>
      <c r="P26" s="183"/>
      <c r="Q26" s="183"/>
      <c r="R26" s="183"/>
      <c r="S26" s="183"/>
      <c r="T26" s="186"/>
      <c r="U26" s="183"/>
      <c r="V26" s="183"/>
      <c r="W26" s="183"/>
      <c r="X26" s="183"/>
      <c r="Y26" s="183"/>
      <c r="Z26" s="186"/>
      <c r="AA26" s="183"/>
      <c r="AB26" s="186"/>
      <c r="AC26" s="183"/>
      <c r="AD26" s="186"/>
      <c r="AE26" s="183"/>
      <c r="AF26" s="183"/>
      <c r="AG26" s="183"/>
      <c r="AH26" s="186"/>
      <c r="AI26" s="183"/>
      <c r="AJ26" s="186"/>
      <c r="AK26" s="183"/>
      <c r="AL26" s="183"/>
      <c r="AM26" s="183"/>
      <c r="AN26" s="186"/>
      <c r="AO26" s="183"/>
      <c r="AP26" s="186"/>
      <c r="AQ26" s="183"/>
      <c r="AR26" s="183"/>
      <c r="AS26" s="183"/>
      <c r="AT26" s="183"/>
      <c r="AU26" s="183"/>
      <c r="AV26" s="186"/>
      <c r="AW26" s="183"/>
      <c r="AX26" s="186"/>
      <c r="AY26" s="183"/>
      <c r="AZ26" s="186"/>
      <c r="BA26" s="183"/>
      <c r="BB26" s="183"/>
      <c r="BC26" s="183"/>
      <c r="BD26" s="186" t="s">
        <v>1</v>
      </c>
      <c r="BE26" s="187">
        <v>13.73</v>
      </c>
      <c r="BF26" s="188">
        <v>4</v>
      </c>
      <c r="BG26" s="189">
        <v>1</v>
      </c>
      <c r="BH26" s="190">
        <v>3</v>
      </c>
      <c r="BI26" s="191">
        <f t="shared" si="8"/>
        <v>0.25</v>
      </c>
      <c r="BJ26" s="192"/>
      <c r="BK26" s="192"/>
      <c r="BL26" s="165"/>
    </row>
    <row r="27" spans="1:64" ht="15.95" customHeight="1" x14ac:dyDescent="0.2">
      <c r="A27" s="177"/>
      <c r="B27" s="178">
        <v>25</v>
      </c>
      <c r="C27" s="194" t="s">
        <v>49</v>
      </c>
      <c r="D27" s="193" t="s">
        <v>16</v>
      </c>
      <c r="E27" s="181"/>
      <c r="F27" s="182"/>
      <c r="G27" s="181"/>
      <c r="H27" s="181">
        <f t="shared" si="11"/>
        <v>2</v>
      </c>
      <c r="I27" s="181">
        <f t="shared" si="9"/>
        <v>1</v>
      </c>
      <c r="J27" s="181">
        <f t="shared" si="6"/>
        <v>1</v>
      </c>
      <c r="K27" s="183">
        <f t="shared" si="10"/>
        <v>13.655000000000001</v>
      </c>
      <c r="L27" s="184">
        <f t="shared" si="7"/>
        <v>14.655000000000001</v>
      </c>
      <c r="M27" s="185"/>
      <c r="N27" s="198"/>
      <c r="O27" s="186"/>
      <c r="P27" s="183"/>
      <c r="Q27" s="183"/>
      <c r="R27" s="183"/>
      <c r="S27" s="183"/>
      <c r="T27" s="186"/>
      <c r="U27" s="183"/>
      <c r="V27" s="183"/>
      <c r="W27" s="183"/>
      <c r="X27" s="183"/>
      <c r="Y27" s="183"/>
      <c r="Z27" s="186"/>
      <c r="AA27" s="183"/>
      <c r="AB27" s="186"/>
      <c r="AC27" s="183"/>
      <c r="AD27" s="186"/>
      <c r="AE27" s="183"/>
      <c r="AF27" s="183"/>
      <c r="AG27" s="183"/>
      <c r="AH27" s="186"/>
      <c r="AI27" s="183"/>
      <c r="AJ27" s="186"/>
      <c r="AK27" s="183"/>
      <c r="AL27" s="183"/>
      <c r="AM27" s="183"/>
      <c r="AN27" s="186"/>
      <c r="AO27" s="183"/>
      <c r="AP27" s="186"/>
      <c r="AQ27" s="183"/>
      <c r="AR27" s="183"/>
      <c r="AS27" s="183"/>
      <c r="AT27" s="183"/>
      <c r="AU27" s="183"/>
      <c r="AV27" s="186"/>
      <c r="AW27" s="183"/>
      <c r="AX27" s="186"/>
      <c r="AY27" s="183"/>
      <c r="AZ27" s="186"/>
      <c r="BA27" s="183"/>
      <c r="BB27" s="183" t="s">
        <v>1</v>
      </c>
      <c r="BC27" s="183">
        <v>13.89</v>
      </c>
      <c r="BD27" s="186" t="s">
        <v>5</v>
      </c>
      <c r="BE27" s="187">
        <v>13.42</v>
      </c>
      <c r="BF27" s="188">
        <v>8</v>
      </c>
      <c r="BG27" s="189">
        <v>2</v>
      </c>
      <c r="BH27" s="190">
        <v>6</v>
      </c>
      <c r="BI27" s="191">
        <f t="shared" si="8"/>
        <v>0.25</v>
      </c>
      <c r="BJ27" s="192"/>
      <c r="BK27" s="192"/>
      <c r="BL27" s="165"/>
    </row>
    <row r="28" spans="1:64" ht="15.95" customHeight="1" x14ac:dyDescent="0.2">
      <c r="A28" s="177"/>
      <c r="B28" s="178">
        <v>26</v>
      </c>
      <c r="C28" s="179" t="s">
        <v>45</v>
      </c>
      <c r="D28" s="179" t="s">
        <v>14</v>
      </c>
      <c r="E28" s="181"/>
      <c r="F28" s="182"/>
      <c r="G28" s="196"/>
      <c r="H28" s="181">
        <f t="shared" si="11"/>
        <v>2</v>
      </c>
      <c r="I28" s="181">
        <f t="shared" si="9"/>
        <v>1</v>
      </c>
      <c r="J28" s="181">
        <f t="shared" si="6"/>
        <v>1</v>
      </c>
      <c r="K28" s="183">
        <f t="shared" si="10"/>
        <v>13.6</v>
      </c>
      <c r="L28" s="184">
        <f t="shared" si="7"/>
        <v>14.6</v>
      </c>
      <c r="M28" s="185"/>
      <c r="N28" s="185"/>
      <c r="O28" s="186"/>
      <c r="P28" s="183"/>
      <c r="Q28" s="183"/>
      <c r="R28" s="183"/>
      <c r="S28" s="183"/>
      <c r="T28" s="186"/>
      <c r="U28" s="183"/>
      <c r="V28" s="183"/>
      <c r="W28" s="183"/>
      <c r="X28" s="183"/>
      <c r="Y28" s="183"/>
      <c r="Z28" s="186"/>
      <c r="AA28" s="183"/>
      <c r="AB28" s="186"/>
      <c r="AC28" s="183"/>
      <c r="AD28" s="186"/>
      <c r="AE28" s="183"/>
      <c r="AF28" s="183"/>
      <c r="AG28" s="183"/>
      <c r="AH28" s="186"/>
      <c r="AI28" s="183"/>
      <c r="AJ28" s="186"/>
      <c r="AK28" s="183"/>
      <c r="AL28" s="183"/>
      <c r="AM28" s="183"/>
      <c r="AN28" s="186"/>
      <c r="AO28" s="183"/>
      <c r="AP28" s="186"/>
      <c r="AQ28" s="183"/>
      <c r="AR28" s="183"/>
      <c r="AS28" s="183"/>
      <c r="AT28" s="183"/>
      <c r="AU28" s="183"/>
      <c r="AV28" s="186"/>
      <c r="AW28" s="183"/>
      <c r="AX28" s="186"/>
      <c r="AY28" s="183"/>
      <c r="AZ28" s="186"/>
      <c r="BA28" s="183"/>
      <c r="BB28" s="183" t="s">
        <v>1</v>
      </c>
      <c r="BC28" s="183">
        <v>12.85</v>
      </c>
      <c r="BD28" s="186" t="s">
        <v>5</v>
      </c>
      <c r="BE28" s="187">
        <v>14.35</v>
      </c>
      <c r="BF28" s="188">
        <v>8</v>
      </c>
      <c r="BG28" s="189">
        <v>4</v>
      </c>
      <c r="BH28" s="190">
        <v>4</v>
      </c>
      <c r="BI28" s="191">
        <f t="shared" si="8"/>
        <v>0.5</v>
      </c>
      <c r="BJ28" s="192"/>
      <c r="BK28" s="192"/>
      <c r="BL28" s="165"/>
    </row>
    <row r="29" spans="1:64" ht="15.95" customHeight="1" x14ac:dyDescent="0.2">
      <c r="A29" s="177"/>
      <c r="B29" s="178">
        <v>27</v>
      </c>
      <c r="C29" s="221" t="s">
        <v>68</v>
      </c>
      <c r="D29" s="221" t="s">
        <v>28</v>
      </c>
      <c r="E29" s="222"/>
      <c r="F29" s="223"/>
      <c r="G29" s="222"/>
      <c r="H29" s="181">
        <f t="shared" si="11"/>
        <v>1</v>
      </c>
      <c r="I29" s="181">
        <f t="shared" si="9"/>
        <v>0</v>
      </c>
      <c r="J29" s="181">
        <f t="shared" si="6"/>
        <v>1</v>
      </c>
      <c r="K29" s="183">
        <f t="shared" si="10"/>
        <v>14.56</v>
      </c>
      <c r="L29" s="184">
        <f t="shared" si="7"/>
        <v>14.56</v>
      </c>
      <c r="M29" s="225"/>
      <c r="N29" s="225"/>
      <c r="O29" s="226"/>
      <c r="P29" s="224"/>
      <c r="Q29" s="224"/>
      <c r="R29" s="224"/>
      <c r="S29" s="224"/>
      <c r="T29" s="226"/>
      <c r="U29" s="224"/>
      <c r="V29" s="224"/>
      <c r="W29" s="224"/>
      <c r="X29" s="224"/>
      <c r="Y29" s="224"/>
      <c r="Z29" s="226"/>
      <c r="AA29" s="224"/>
      <c r="AB29" s="226"/>
      <c r="AC29" s="224"/>
      <c r="AD29" s="226"/>
      <c r="AE29" s="224"/>
      <c r="AF29" s="224"/>
      <c r="AG29" s="224"/>
      <c r="AH29" s="226"/>
      <c r="AI29" s="224"/>
      <c r="AJ29" s="226"/>
      <c r="AK29" s="224"/>
      <c r="AL29" s="224"/>
      <c r="AM29" s="224"/>
      <c r="AN29" s="226"/>
      <c r="AO29" s="224"/>
      <c r="AP29" s="226"/>
      <c r="AQ29" s="224"/>
      <c r="AR29" s="224"/>
      <c r="AS29" s="224"/>
      <c r="AT29" s="224"/>
      <c r="AU29" s="224"/>
      <c r="AV29" s="226"/>
      <c r="AW29" s="224"/>
      <c r="AX29" s="226"/>
      <c r="AY29" s="224"/>
      <c r="AZ29" s="226"/>
      <c r="BA29" s="224"/>
      <c r="BB29" s="224" t="s">
        <v>5</v>
      </c>
      <c r="BC29" s="224">
        <v>14.56</v>
      </c>
      <c r="BD29" s="226"/>
      <c r="BE29" s="227"/>
      <c r="BF29" s="228">
        <v>4</v>
      </c>
      <c r="BG29" s="229">
        <v>2</v>
      </c>
      <c r="BH29" s="230">
        <v>2</v>
      </c>
      <c r="BI29" s="191">
        <f t="shared" si="8"/>
        <v>0.5</v>
      </c>
      <c r="BJ29" s="192"/>
      <c r="BK29" s="192"/>
      <c r="BL29" s="165"/>
    </row>
    <row r="30" spans="1:64" ht="15.95" customHeight="1" x14ac:dyDescent="0.2">
      <c r="A30" s="177"/>
      <c r="B30" s="178">
        <v>28</v>
      </c>
      <c r="C30" s="179" t="s">
        <v>51</v>
      </c>
      <c r="D30" s="193" t="s">
        <v>28</v>
      </c>
      <c r="E30" s="181"/>
      <c r="F30" s="182"/>
      <c r="G30" s="181"/>
      <c r="H30" s="181">
        <f t="shared" si="11"/>
        <v>1</v>
      </c>
      <c r="I30" s="181">
        <f t="shared" si="9"/>
        <v>1</v>
      </c>
      <c r="J30" s="181">
        <f t="shared" si="6"/>
        <v>0</v>
      </c>
      <c r="K30" s="183">
        <f t="shared" si="10"/>
        <v>13.15</v>
      </c>
      <c r="L30" s="184">
        <f t="shared" si="7"/>
        <v>14.15</v>
      </c>
      <c r="M30" s="185"/>
      <c r="N30" s="185"/>
      <c r="O30" s="186"/>
      <c r="P30" s="183"/>
      <c r="Q30" s="183"/>
      <c r="R30" s="183"/>
      <c r="S30" s="183"/>
      <c r="T30" s="186"/>
      <c r="U30" s="183"/>
      <c r="V30" s="183"/>
      <c r="W30" s="183"/>
      <c r="X30" s="183"/>
      <c r="Y30" s="183"/>
      <c r="Z30" s="186"/>
      <c r="AA30" s="183"/>
      <c r="AB30" s="186"/>
      <c r="AC30" s="183"/>
      <c r="AD30" s="186"/>
      <c r="AE30" s="183"/>
      <c r="AF30" s="183"/>
      <c r="AG30" s="183"/>
      <c r="AH30" s="186"/>
      <c r="AI30" s="183"/>
      <c r="AJ30" s="186"/>
      <c r="AK30" s="183"/>
      <c r="AL30" s="183"/>
      <c r="AM30" s="183"/>
      <c r="AN30" s="186"/>
      <c r="AO30" s="183"/>
      <c r="AP30" s="186"/>
      <c r="AQ30" s="183"/>
      <c r="AR30" s="183"/>
      <c r="AS30" s="183"/>
      <c r="AT30" s="183"/>
      <c r="AU30" s="183"/>
      <c r="AV30" s="186"/>
      <c r="AW30" s="183"/>
      <c r="AX30" s="186"/>
      <c r="AY30" s="183"/>
      <c r="AZ30" s="186"/>
      <c r="BA30" s="183"/>
      <c r="BB30" s="183"/>
      <c r="BC30" s="183"/>
      <c r="BD30" s="186" t="s">
        <v>1</v>
      </c>
      <c r="BE30" s="187">
        <v>13.15</v>
      </c>
      <c r="BF30" s="188">
        <v>4</v>
      </c>
      <c r="BG30" s="189">
        <v>2</v>
      </c>
      <c r="BH30" s="190">
        <v>2</v>
      </c>
      <c r="BI30" s="191">
        <f t="shared" si="8"/>
        <v>0.5</v>
      </c>
      <c r="BJ30" s="192"/>
      <c r="BK30" s="192"/>
      <c r="BL30" s="165"/>
    </row>
    <row r="31" spans="1:64" ht="15.95" customHeight="1" x14ac:dyDescent="0.2">
      <c r="A31" s="177"/>
      <c r="B31" s="178">
        <v>29</v>
      </c>
      <c r="C31" s="194" t="s">
        <v>46</v>
      </c>
      <c r="D31" s="193" t="s">
        <v>16</v>
      </c>
      <c r="E31" s="181"/>
      <c r="F31" s="182"/>
      <c r="G31" s="181"/>
      <c r="H31" s="181">
        <f t="shared" si="11"/>
        <v>2</v>
      </c>
      <c r="I31" s="181">
        <f t="shared" si="9"/>
        <v>0</v>
      </c>
      <c r="J31" s="181">
        <f t="shared" si="6"/>
        <v>2</v>
      </c>
      <c r="K31" s="183">
        <f t="shared" si="10"/>
        <v>14.01</v>
      </c>
      <c r="L31" s="184">
        <f t="shared" si="7"/>
        <v>14.01</v>
      </c>
      <c r="M31" s="185"/>
      <c r="N31" s="198">
        <v>101</v>
      </c>
      <c r="O31" s="186"/>
      <c r="P31" s="183"/>
      <c r="Q31" s="183"/>
      <c r="R31" s="183"/>
      <c r="S31" s="183"/>
      <c r="T31" s="186"/>
      <c r="U31" s="183"/>
      <c r="V31" s="183"/>
      <c r="W31" s="183"/>
      <c r="X31" s="183"/>
      <c r="Y31" s="183"/>
      <c r="Z31" s="186"/>
      <c r="AA31" s="183"/>
      <c r="AB31" s="186"/>
      <c r="AC31" s="183"/>
      <c r="AD31" s="186"/>
      <c r="AE31" s="183"/>
      <c r="AF31" s="183"/>
      <c r="AG31" s="183"/>
      <c r="AH31" s="186"/>
      <c r="AI31" s="183"/>
      <c r="AJ31" s="186"/>
      <c r="AK31" s="183"/>
      <c r="AL31" s="183"/>
      <c r="AM31" s="183"/>
      <c r="AN31" s="186"/>
      <c r="AO31" s="183"/>
      <c r="AP31" s="186"/>
      <c r="AQ31" s="183"/>
      <c r="AR31" s="183"/>
      <c r="AS31" s="183"/>
      <c r="AT31" s="183"/>
      <c r="AU31" s="183"/>
      <c r="AV31" s="186"/>
      <c r="AW31" s="183"/>
      <c r="AX31" s="186"/>
      <c r="AY31" s="183"/>
      <c r="AZ31" s="186"/>
      <c r="BA31" s="183"/>
      <c r="BB31" s="183" t="s">
        <v>5</v>
      </c>
      <c r="BC31" s="183">
        <v>13.9</v>
      </c>
      <c r="BD31" s="186" t="s">
        <v>5</v>
      </c>
      <c r="BE31" s="187">
        <v>14.12</v>
      </c>
      <c r="BF31" s="188">
        <v>8</v>
      </c>
      <c r="BG31" s="189">
        <v>4</v>
      </c>
      <c r="BH31" s="190">
        <v>4</v>
      </c>
      <c r="BI31" s="191">
        <f t="shared" si="8"/>
        <v>0.5</v>
      </c>
      <c r="BJ31" s="192"/>
      <c r="BK31" s="192"/>
      <c r="BL31" s="165"/>
    </row>
    <row r="32" spans="1:64" ht="15.95" customHeight="1" x14ac:dyDescent="0.2">
      <c r="A32" s="177"/>
      <c r="B32" s="178">
        <v>30</v>
      </c>
      <c r="C32" s="179" t="s">
        <v>50</v>
      </c>
      <c r="D32" s="193" t="s">
        <v>28</v>
      </c>
      <c r="E32" s="181"/>
      <c r="F32" s="182"/>
      <c r="G32" s="181"/>
      <c r="H32" s="181">
        <f t="shared" si="11"/>
        <v>2</v>
      </c>
      <c r="I32" s="181">
        <f t="shared" si="9"/>
        <v>0</v>
      </c>
      <c r="J32" s="181">
        <f t="shared" si="6"/>
        <v>2</v>
      </c>
      <c r="K32" s="183">
        <f t="shared" si="10"/>
        <v>13.870000000000001</v>
      </c>
      <c r="L32" s="184">
        <f t="shared" si="7"/>
        <v>13.870000000000001</v>
      </c>
      <c r="M32" s="185"/>
      <c r="N32" s="185"/>
      <c r="O32" s="186"/>
      <c r="P32" s="183"/>
      <c r="Q32" s="183"/>
      <c r="R32" s="183"/>
      <c r="S32" s="183"/>
      <c r="T32" s="186"/>
      <c r="U32" s="183"/>
      <c r="V32" s="183"/>
      <c r="W32" s="183"/>
      <c r="X32" s="183"/>
      <c r="Y32" s="183"/>
      <c r="Z32" s="186"/>
      <c r="AA32" s="183"/>
      <c r="AB32" s="186"/>
      <c r="AC32" s="183"/>
      <c r="AD32" s="186"/>
      <c r="AE32" s="183"/>
      <c r="AF32" s="183"/>
      <c r="AG32" s="183"/>
      <c r="AH32" s="186"/>
      <c r="AI32" s="183"/>
      <c r="AJ32" s="186"/>
      <c r="AK32" s="183"/>
      <c r="AL32" s="183"/>
      <c r="AM32" s="183"/>
      <c r="AN32" s="186"/>
      <c r="AO32" s="183"/>
      <c r="AP32" s="186"/>
      <c r="AQ32" s="183"/>
      <c r="AR32" s="183"/>
      <c r="AS32" s="183"/>
      <c r="AT32" s="183"/>
      <c r="AU32" s="183"/>
      <c r="AV32" s="186"/>
      <c r="AW32" s="183"/>
      <c r="AX32" s="186"/>
      <c r="AY32" s="183"/>
      <c r="AZ32" s="186"/>
      <c r="BA32" s="183"/>
      <c r="BB32" s="183" t="s">
        <v>5</v>
      </c>
      <c r="BC32" s="183">
        <v>14.44</v>
      </c>
      <c r="BD32" s="186" t="s">
        <v>5</v>
      </c>
      <c r="BE32" s="187">
        <v>13.3</v>
      </c>
      <c r="BF32" s="188">
        <v>8</v>
      </c>
      <c r="BG32" s="189">
        <v>0</v>
      </c>
      <c r="BH32" s="190">
        <v>8</v>
      </c>
      <c r="BI32" s="191">
        <f t="shared" si="8"/>
        <v>0</v>
      </c>
      <c r="BJ32" s="192"/>
      <c r="BK32" s="192"/>
      <c r="BL32" s="165"/>
    </row>
    <row r="33" spans="1:64" ht="15.95" customHeight="1" x14ac:dyDescent="0.2">
      <c r="A33" s="177"/>
      <c r="B33" s="178">
        <v>31</v>
      </c>
      <c r="C33" s="194" t="s">
        <v>48</v>
      </c>
      <c r="D33" s="193" t="s">
        <v>28</v>
      </c>
      <c r="E33" s="181"/>
      <c r="F33" s="182"/>
      <c r="G33" s="181"/>
      <c r="H33" s="181">
        <f t="shared" si="11"/>
        <v>1</v>
      </c>
      <c r="I33" s="181">
        <f t="shared" si="9"/>
        <v>0</v>
      </c>
      <c r="J33" s="181">
        <f t="shared" si="6"/>
        <v>1</v>
      </c>
      <c r="K33" s="183">
        <f t="shared" si="10"/>
        <v>13.58</v>
      </c>
      <c r="L33" s="184">
        <f t="shared" si="7"/>
        <v>13.58</v>
      </c>
      <c r="M33" s="185"/>
      <c r="N33" s="185"/>
      <c r="O33" s="186"/>
      <c r="P33" s="183"/>
      <c r="Q33" s="183"/>
      <c r="R33" s="183"/>
      <c r="S33" s="183"/>
      <c r="T33" s="186"/>
      <c r="U33" s="183"/>
      <c r="V33" s="183"/>
      <c r="W33" s="183"/>
      <c r="X33" s="183"/>
      <c r="Y33" s="183"/>
      <c r="Z33" s="186"/>
      <c r="AA33" s="183"/>
      <c r="AB33" s="186"/>
      <c r="AC33" s="183"/>
      <c r="AD33" s="186"/>
      <c r="AE33" s="183"/>
      <c r="AF33" s="183"/>
      <c r="AG33" s="183"/>
      <c r="AH33" s="186"/>
      <c r="AI33" s="183"/>
      <c r="AJ33" s="186"/>
      <c r="AK33" s="183"/>
      <c r="AL33" s="183"/>
      <c r="AM33" s="183"/>
      <c r="AN33" s="186"/>
      <c r="AO33" s="183"/>
      <c r="AP33" s="186"/>
      <c r="AQ33" s="183"/>
      <c r="AR33" s="183"/>
      <c r="AS33" s="183"/>
      <c r="AT33" s="183"/>
      <c r="AU33" s="183"/>
      <c r="AV33" s="186"/>
      <c r="AW33" s="183"/>
      <c r="AX33" s="186"/>
      <c r="AY33" s="183"/>
      <c r="AZ33" s="186"/>
      <c r="BA33" s="183"/>
      <c r="BB33" s="183"/>
      <c r="BC33" s="183"/>
      <c r="BD33" s="186" t="s">
        <v>5</v>
      </c>
      <c r="BE33" s="187">
        <v>13.58</v>
      </c>
      <c r="BF33" s="188">
        <v>4</v>
      </c>
      <c r="BG33" s="189">
        <v>0</v>
      </c>
      <c r="BH33" s="190">
        <v>4</v>
      </c>
      <c r="BI33" s="191">
        <f t="shared" si="8"/>
        <v>0</v>
      </c>
      <c r="BJ33" s="192"/>
      <c r="BK33" s="192"/>
      <c r="BL33" s="165"/>
    </row>
    <row r="34" spans="1:64" ht="15.95" customHeight="1" x14ac:dyDescent="0.2">
      <c r="A34" s="177"/>
      <c r="B34" s="178">
        <v>32</v>
      </c>
      <c r="C34" s="179" t="s">
        <v>55</v>
      </c>
      <c r="D34" s="193" t="s">
        <v>13</v>
      </c>
      <c r="E34" s="181"/>
      <c r="F34" s="182"/>
      <c r="G34" s="181"/>
      <c r="H34" s="181">
        <f t="shared" si="11"/>
        <v>2</v>
      </c>
      <c r="I34" s="181">
        <f t="shared" si="9"/>
        <v>2</v>
      </c>
      <c r="J34" s="181">
        <f t="shared" si="6"/>
        <v>0</v>
      </c>
      <c r="K34" s="183">
        <f t="shared" si="10"/>
        <v>10.934999999999999</v>
      </c>
      <c r="L34" s="184">
        <f t="shared" si="7"/>
        <v>12.934999999999999</v>
      </c>
      <c r="M34" s="185"/>
      <c r="N34" s="185"/>
      <c r="O34" s="186"/>
      <c r="P34" s="183"/>
      <c r="Q34" s="183"/>
      <c r="R34" s="183"/>
      <c r="S34" s="183"/>
      <c r="T34" s="186"/>
      <c r="U34" s="183"/>
      <c r="V34" s="183"/>
      <c r="W34" s="183"/>
      <c r="X34" s="183"/>
      <c r="Y34" s="183"/>
      <c r="Z34" s="186"/>
      <c r="AA34" s="183"/>
      <c r="AB34" s="186"/>
      <c r="AC34" s="183"/>
      <c r="AD34" s="186"/>
      <c r="AE34" s="183"/>
      <c r="AF34" s="183"/>
      <c r="AG34" s="183"/>
      <c r="AH34" s="186"/>
      <c r="AI34" s="183"/>
      <c r="AJ34" s="186"/>
      <c r="AK34" s="183"/>
      <c r="AL34" s="183"/>
      <c r="AM34" s="183"/>
      <c r="AN34" s="186"/>
      <c r="AO34" s="183"/>
      <c r="AP34" s="186"/>
      <c r="AQ34" s="183"/>
      <c r="AR34" s="183"/>
      <c r="AS34" s="183"/>
      <c r="AT34" s="183"/>
      <c r="AU34" s="183"/>
      <c r="AV34" s="186"/>
      <c r="AW34" s="183"/>
      <c r="AX34" s="186"/>
      <c r="AY34" s="183"/>
      <c r="AZ34" s="186"/>
      <c r="BA34" s="183"/>
      <c r="BB34" s="183" t="s">
        <v>1</v>
      </c>
      <c r="BC34" s="183">
        <v>9.19</v>
      </c>
      <c r="BD34" s="186" t="s">
        <v>1</v>
      </c>
      <c r="BE34" s="187">
        <v>12.68</v>
      </c>
      <c r="BF34" s="188">
        <v>8</v>
      </c>
      <c r="BG34" s="189">
        <v>4</v>
      </c>
      <c r="BH34" s="190">
        <v>4</v>
      </c>
      <c r="BI34" s="191">
        <f t="shared" si="8"/>
        <v>0.5</v>
      </c>
      <c r="BJ34" s="192"/>
      <c r="BK34" s="192"/>
      <c r="BL34" s="165"/>
    </row>
    <row r="35" spans="1:64" ht="15.95" customHeight="1" x14ac:dyDescent="0.2">
      <c r="A35" s="177"/>
      <c r="B35" s="178">
        <v>33</v>
      </c>
      <c r="C35" s="179" t="s">
        <v>37</v>
      </c>
      <c r="D35" s="179" t="s">
        <v>17</v>
      </c>
      <c r="E35" s="181"/>
      <c r="F35" s="182"/>
      <c r="G35" s="181"/>
      <c r="H35" s="181">
        <f t="shared" si="11"/>
        <v>2</v>
      </c>
      <c r="I35" s="181">
        <f t="shared" si="9"/>
        <v>0</v>
      </c>
      <c r="J35" s="181">
        <f t="shared" si="6"/>
        <v>2</v>
      </c>
      <c r="K35" s="183">
        <f t="shared" si="10"/>
        <v>12.725</v>
      </c>
      <c r="L35" s="184">
        <f t="shared" si="7"/>
        <v>12.725</v>
      </c>
      <c r="M35" s="185"/>
      <c r="N35" s="198"/>
      <c r="O35" s="186"/>
      <c r="P35" s="183"/>
      <c r="Q35" s="183"/>
      <c r="R35" s="183"/>
      <c r="S35" s="183"/>
      <c r="T35" s="186"/>
      <c r="U35" s="183"/>
      <c r="V35" s="183"/>
      <c r="W35" s="183"/>
      <c r="X35" s="183"/>
      <c r="Y35" s="183"/>
      <c r="Z35" s="186"/>
      <c r="AA35" s="183"/>
      <c r="AB35" s="186"/>
      <c r="AC35" s="183"/>
      <c r="AD35" s="186"/>
      <c r="AE35" s="183"/>
      <c r="AF35" s="183"/>
      <c r="AG35" s="183"/>
      <c r="AH35" s="186"/>
      <c r="AI35" s="183"/>
      <c r="AJ35" s="186"/>
      <c r="AK35" s="183"/>
      <c r="AL35" s="183"/>
      <c r="AM35" s="183"/>
      <c r="AN35" s="186"/>
      <c r="AO35" s="183"/>
      <c r="AP35" s="186"/>
      <c r="AQ35" s="183"/>
      <c r="AR35" s="183"/>
      <c r="AS35" s="183"/>
      <c r="AT35" s="183"/>
      <c r="AU35" s="183"/>
      <c r="AV35" s="186"/>
      <c r="AW35" s="183"/>
      <c r="AX35" s="186"/>
      <c r="AY35" s="183"/>
      <c r="AZ35" s="186"/>
      <c r="BA35" s="183"/>
      <c r="BB35" s="183" t="s">
        <v>5</v>
      </c>
      <c r="BC35" s="183">
        <v>9.09</v>
      </c>
      <c r="BD35" s="186" t="s">
        <v>5</v>
      </c>
      <c r="BE35" s="187">
        <v>16.36</v>
      </c>
      <c r="BF35" s="188">
        <v>8</v>
      </c>
      <c r="BG35" s="189">
        <v>1</v>
      </c>
      <c r="BH35" s="190">
        <v>7</v>
      </c>
      <c r="BI35" s="191">
        <f t="shared" si="8"/>
        <v>0.125</v>
      </c>
      <c r="BJ35" s="192"/>
      <c r="BK35" s="192"/>
      <c r="BL35" s="165"/>
    </row>
    <row r="36" spans="1:64" ht="15.95" customHeight="1" x14ac:dyDescent="0.2">
      <c r="A36" s="177"/>
      <c r="B36" s="178">
        <v>34</v>
      </c>
      <c r="C36" s="179" t="s">
        <v>95</v>
      </c>
      <c r="D36" s="179" t="s">
        <v>28</v>
      </c>
      <c r="E36" s="181"/>
      <c r="F36" s="182"/>
      <c r="G36" s="181"/>
      <c r="H36" s="181">
        <f>I36+J36</f>
        <v>1</v>
      </c>
      <c r="I36" s="181">
        <f t="shared" si="9"/>
        <v>0</v>
      </c>
      <c r="J36" s="181">
        <f t="shared" si="6"/>
        <v>1</v>
      </c>
      <c r="K36" s="183">
        <f t="shared" si="10"/>
        <v>12.62</v>
      </c>
      <c r="L36" s="184">
        <f t="shared" si="7"/>
        <v>12.62</v>
      </c>
      <c r="M36" s="185"/>
      <c r="N36" s="185"/>
      <c r="O36" s="186"/>
      <c r="P36" s="183"/>
      <c r="Q36" s="183"/>
      <c r="R36" s="183"/>
      <c r="S36" s="183"/>
      <c r="T36" s="186"/>
      <c r="U36" s="183"/>
      <c r="V36" s="183"/>
      <c r="W36" s="183"/>
      <c r="X36" s="183"/>
      <c r="Y36" s="183"/>
      <c r="Z36" s="186"/>
      <c r="AA36" s="183"/>
      <c r="AB36" s="186"/>
      <c r="AC36" s="183"/>
      <c r="AD36" s="186"/>
      <c r="AE36" s="183"/>
      <c r="AF36" s="183"/>
      <c r="AG36" s="183"/>
      <c r="AH36" s="186"/>
      <c r="AI36" s="183"/>
      <c r="AJ36" s="186"/>
      <c r="AK36" s="183"/>
      <c r="AL36" s="183"/>
      <c r="AM36" s="183"/>
      <c r="AN36" s="186"/>
      <c r="AO36" s="183"/>
      <c r="AP36" s="186"/>
      <c r="AQ36" s="183"/>
      <c r="AR36" s="183"/>
      <c r="AS36" s="183"/>
      <c r="AT36" s="183"/>
      <c r="AU36" s="183"/>
      <c r="AV36" s="186"/>
      <c r="AW36" s="183"/>
      <c r="AX36" s="186"/>
      <c r="AY36" s="183"/>
      <c r="AZ36" s="186"/>
      <c r="BA36" s="183"/>
      <c r="BB36" s="183" t="s">
        <v>5</v>
      </c>
      <c r="BC36" s="183">
        <v>12.62</v>
      </c>
      <c r="BD36" s="186"/>
      <c r="BE36" s="187"/>
      <c r="BF36" s="188">
        <v>4</v>
      </c>
      <c r="BG36" s="189">
        <v>1</v>
      </c>
      <c r="BH36" s="190">
        <v>3</v>
      </c>
      <c r="BI36" s="191">
        <f t="shared" si="8"/>
        <v>0.25</v>
      </c>
      <c r="BJ36" s="192"/>
      <c r="BK36" s="192"/>
      <c r="BL36" s="165"/>
    </row>
    <row r="37" spans="1:64" ht="15.95" customHeight="1" x14ac:dyDescent="0.2">
      <c r="A37" s="177"/>
      <c r="B37" s="178">
        <v>35</v>
      </c>
      <c r="C37" s="179" t="s">
        <v>53</v>
      </c>
      <c r="D37" s="179" t="s">
        <v>31</v>
      </c>
      <c r="E37" s="181"/>
      <c r="F37" s="182"/>
      <c r="G37" s="181"/>
      <c r="H37" s="181">
        <f>I37+J37</f>
        <v>2</v>
      </c>
      <c r="I37" s="181">
        <f t="shared" si="9"/>
        <v>0</v>
      </c>
      <c r="J37" s="181">
        <f t="shared" si="6"/>
        <v>2</v>
      </c>
      <c r="K37" s="183">
        <f t="shared" si="10"/>
        <v>11.719999999999999</v>
      </c>
      <c r="L37" s="184">
        <f t="shared" si="7"/>
        <v>11.719999999999999</v>
      </c>
      <c r="M37" s="185"/>
      <c r="N37" s="185"/>
      <c r="O37" s="186"/>
      <c r="P37" s="183"/>
      <c r="Q37" s="183"/>
      <c r="R37" s="183"/>
      <c r="S37" s="183"/>
      <c r="T37" s="186"/>
      <c r="U37" s="183"/>
      <c r="V37" s="183"/>
      <c r="W37" s="183"/>
      <c r="X37" s="183"/>
      <c r="Y37" s="183"/>
      <c r="Z37" s="186"/>
      <c r="AA37" s="183"/>
      <c r="AB37" s="186"/>
      <c r="AC37" s="183"/>
      <c r="AD37" s="186"/>
      <c r="AE37" s="183"/>
      <c r="AF37" s="183"/>
      <c r="AG37" s="183"/>
      <c r="AH37" s="186"/>
      <c r="AI37" s="183"/>
      <c r="AJ37" s="186"/>
      <c r="AK37" s="183"/>
      <c r="AL37" s="183"/>
      <c r="AM37" s="183"/>
      <c r="AN37" s="186"/>
      <c r="AO37" s="183"/>
      <c r="AP37" s="186"/>
      <c r="AQ37" s="183"/>
      <c r="AR37" s="183"/>
      <c r="AS37" s="183"/>
      <c r="AT37" s="183"/>
      <c r="AU37" s="183"/>
      <c r="AV37" s="186"/>
      <c r="AW37" s="183"/>
      <c r="AX37" s="186"/>
      <c r="AY37" s="183"/>
      <c r="AZ37" s="186"/>
      <c r="BA37" s="183"/>
      <c r="BB37" s="183" t="s">
        <v>5</v>
      </c>
      <c r="BC37" s="183">
        <v>10.49</v>
      </c>
      <c r="BD37" s="186" t="s">
        <v>5</v>
      </c>
      <c r="BE37" s="187">
        <v>12.95</v>
      </c>
      <c r="BF37" s="188">
        <v>8</v>
      </c>
      <c r="BG37" s="189">
        <v>0</v>
      </c>
      <c r="BH37" s="190">
        <v>8</v>
      </c>
      <c r="BI37" s="191">
        <f t="shared" si="8"/>
        <v>0</v>
      </c>
      <c r="BJ37" s="192"/>
      <c r="BK37" s="192"/>
      <c r="BL37" s="165"/>
    </row>
    <row r="38" spans="1:64" ht="15.95" customHeight="1" x14ac:dyDescent="0.2">
      <c r="A38" s="177"/>
      <c r="B38" s="178">
        <v>36</v>
      </c>
      <c r="C38" s="179" t="s">
        <v>83</v>
      </c>
      <c r="D38" s="179" t="s">
        <v>17</v>
      </c>
      <c r="E38" s="181"/>
      <c r="F38" s="182"/>
      <c r="G38" s="181"/>
      <c r="H38" s="181">
        <f>I38+J38</f>
        <v>1</v>
      </c>
      <c r="I38" s="181">
        <f t="shared" si="9"/>
        <v>0</v>
      </c>
      <c r="J38" s="181">
        <f t="shared" si="6"/>
        <v>1</v>
      </c>
      <c r="K38" s="183">
        <f t="shared" si="10"/>
        <v>11.4</v>
      </c>
      <c r="L38" s="184">
        <f t="shared" si="7"/>
        <v>11.4</v>
      </c>
      <c r="M38" s="185"/>
      <c r="N38" s="185"/>
      <c r="O38" s="186"/>
      <c r="P38" s="183"/>
      <c r="Q38" s="183"/>
      <c r="R38" s="183"/>
      <c r="S38" s="183"/>
      <c r="T38" s="186"/>
      <c r="U38" s="183"/>
      <c r="V38" s="183"/>
      <c r="W38" s="183"/>
      <c r="X38" s="183"/>
      <c r="Y38" s="183"/>
      <c r="Z38" s="186"/>
      <c r="AA38" s="183"/>
      <c r="AB38" s="186"/>
      <c r="AC38" s="183"/>
      <c r="AD38" s="186"/>
      <c r="AE38" s="183"/>
      <c r="AF38" s="183"/>
      <c r="AG38" s="183"/>
      <c r="AH38" s="186"/>
      <c r="AI38" s="183"/>
      <c r="AJ38" s="186"/>
      <c r="AK38" s="183"/>
      <c r="AL38" s="183"/>
      <c r="AM38" s="183"/>
      <c r="AN38" s="186"/>
      <c r="AO38" s="183"/>
      <c r="AP38" s="186"/>
      <c r="AQ38" s="183"/>
      <c r="AR38" s="183"/>
      <c r="AS38" s="183"/>
      <c r="AT38" s="183"/>
      <c r="AU38" s="183"/>
      <c r="AV38" s="186"/>
      <c r="AW38" s="183"/>
      <c r="AX38" s="186"/>
      <c r="AY38" s="183"/>
      <c r="AZ38" s="186"/>
      <c r="BA38" s="183"/>
      <c r="BB38" s="183" t="s">
        <v>5</v>
      </c>
      <c r="BC38" s="183">
        <v>11.4</v>
      </c>
      <c r="BD38" s="186"/>
      <c r="BE38" s="199"/>
      <c r="BF38" s="189">
        <v>4</v>
      </c>
      <c r="BG38" s="189">
        <v>2</v>
      </c>
      <c r="BH38" s="189">
        <v>2</v>
      </c>
      <c r="BI38" s="191">
        <f t="shared" si="8"/>
        <v>0.5</v>
      </c>
      <c r="BJ38" s="192"/>
      <c r="BK38" s="192"/>
      <c r="BL38" s="165"/>
    </row>
    <row r="39" spans="1:64" ht="15.95" customHeight="1" x14ac:dyDescent="0.2">
      <c r="A39" s="177"/>
      <c r="B39" s="220">
        <v>37</v>
      </c>
      <c r="C39" s="179" t="s">
        <v>84</v>
      </c>
      <c r="D39" s="179" t="s">
        <v>16</v>
      </c>
      <c r="E39" s="181"/>
      <c r="F39" s="182"/>
      <c r="G39" s="181"/>
      <c r="H39" s="181">
        <f>I39+J39</f>
        <v>1</v>
      </c>
      <c r="I39" s="181">
        <f t="shared" si="9"/>
        <v>0</v>
      </c>
      <c r="J39" s="181">
        <f t="shared" si="6"/>
        <v>1</v>
      </c>
      <c r="K39" s="183">
        <f t="shared" si="10"/>
        <v>10.66</v>
      </c>
      <c r="L39" s="184">
        <f t="shared" si="7"/>
        <v>10.66</v>
      </c>
      <c r="M39" s="185"/>
      <c r="N39" s="198"/>
      <c r="O39" s="186"/>
      <c r="P39" s="183"/>
      <c r="Q39" s="183"/>
      <c r="R39" s="183"/>
      <c r="S39" s="183"/>
      <c r="T39" s="186"/>
      <c r="U39" s="183"/>
      <c r="V39" s="183"/>
      <c r="W39" s="183"/>
      <c r="X39" s="183"/>
      <c r="Y39" s="183"/>
      <c r="Z39" s="186"/>
      <c r="AA39" s="183"/>
      <c r="AB39" s="186"/>
      <c r="AC39" s="183"/>
      <c r="AD39" s="186"/>
      <c r="AE39" s="183"/>
      <c r="AF39" s="183"/>
      <c r="AG39" s="183"/>
      <c r="AH39" s="186"/>
      <c r="AI39" s="183"/>
      <c r="AJ39" s="186"/>
      <c r="AK39" s="183"/>
      <c r="AL39" s="183"/>
      <c r="AM39" s="183"/>
      <c r="AN39" s="186"/>
      <c r="AO39" s="183"/>
      <c r="AP39" s="186"/>
      <c r="AQ39" s="183"/>
      <c r="AR39" s="183"/>
      <c r="AS39" s="183"/>
      <c r="AT39" s="183"/>
      <c r="AU39" s="183"/>
      <c r="AV39" s="186"/>
      <c r="AW39" s="183"/>
      <c r="AX39" s="186"/>
      <c r="AY39" s="183"/>
      <c r="AZ39" s="186"/>
      <c r="BA39" s="183"/>
      <c r="BB39" s="183" t="s">
        <v>5</v>
      </c>
      <c r="BC39" s="183">
        <v>10.66</v>
      </c>
      <c r="BD39" s="186"/>
      <c r="BE39" s="187"/>
      <c r="BF39" s="188">
        <v>4</v>
      </c>
      <c r="BG39" s="189">
        <v>2</v>
      </c>
      <c r="BH39" s="190">
        <v>2</v>
      </c>
      <c r="BI39" s="191">
        <f t="shared" si="8"/>
        <v>0.5</v>
      </c>
      <c r="BJ39" s="192"/>
      <c r="BK39" s="192"/>
      <c r="BL39" s="165"/>
    </row>
    <row r="40" spans="1:64" ht="15.95" customHeight="1" x14ac:dyDescent="0.2">
      <c r="A40" s="177"/>
      <c r="B40" s="178">
        <v>38</v>
      </c>
      <c r="C40" s="194" t="s">
        <v>57</v>
      </c>
      <c r="D40" s="179" t="s">
        <v>25</v>
      </c>
      <c r="E40" s="181"/>
      <c r="F40" s="182"/>
      <c r="G40" s="181"/>
      <c r="H40" s="181">
        <f t="shared" ref="H40:H44" si="12">I40+J40</f>
        <v>0</v>
      </c>
      <c r="I40" s="181">
        <f t="shared" ref="I40:I44" si="13">COUNTIF(O40:BD40,"W")</f>
        <v>0</v>
      </c>
      <c r="J40" s="181">
        <f t="shared" ref="J40:J44" si="14">COUNTIF(O40:BD40,"L")</f>
        <v>0</v>
      </c>
      <c r="K40" s="183">
        <f>IF(H40=0,0,(SUM(#REF!+#REF!+#REF!+#REF!+#REF!+#REF!+#REF!+P40+R40+S40+U40+W40+Y40+AA40+AC40+AE40+AG40+AI40+AK40+AM40+AO40+AQ40+AS40+AU40+AW40+AY40+BA40+BC40+BE40)/H40))</f>
        <v>0</v>
      </c>
      <c r="L40" s="200">
        <f t="shared" ref="L40:L44" si="15">I40+K40</f>
        <v>0</v>
      </c>
      <c r="M40" s="185"/>
      <c r="N40" s="185"/>
      <c r="O40" s="186"/>
      <c r="P40" s="183"/>
      <c r="Q40" s="183"/>
      <c r="R40" s="183"/>
      <c r="S40" s="183"/>
      <c r="T40" s="186"/>
      <c r="U40" s="183"/>
      <c r="V40" s="183"/>
      <c r="W40" s="183"/>
      <c r="X40" s="183"/>
      <c r="Y40" s="183"/>
      <c r="Z40" s="186"/>
      <c r="AA40" s="183"/>
      <c r="AB40" s="186"/>
      <c r="AC40" s="183"/>
      <c r="AD40" s="186"/>
      <c r="AE40" s="183"/>
      <c r="AF40" s="183"/>
      <c r="AG40" s="183"/>
      <c r="AH40" s="186"/>
      <c r="AI40" s="183"/>
      <c r="AJ40" s="186"/>
      <c r="AK40" s="183"/>
      <c r="AL40" s="183"/>
      <c r="AM40" s="183"/>
      <c r="AN40" s="186"/>
      <c r="AO40" s="183"/>
      <c r="AP40" s="186"/>
      <c r="AQ40" s="183"/>
      <c r="AR40" s="183"/>
      <c r="AS40" s="183"/>
      <c r="AT40" s="183"/>
      <c r="AU40" s="183"/>
      <c r="AV40" s="186"/>
      <c r="AW40" s="183"/>
      <c r="AX40" s="186"/>
      <c r="AY40" s="183"/>
      <c r="AZ40" s="186"/>
      <c r="BA40" s="183"/>
      <c r="BB40" s="183"/>
      <c r="BC40" s="183"/>
      <c r="BD40" s="186"/>
      <c r="BE40" s="201"/>
      <c r="BF40" s="179"/>
      <c r="BG40" s="179"/>
      <c r="BH40" s="179"/>
      <c r="BI40" s="202"/>
      <c r="BJ40" s="192"/>
      <c r="BK40" s="192"/>
      <c r="BL40" s="165"/>
    </row>
    <row r="41" spans="1:64" ht="15.95" customHeight="1" x14ac:dyDescent="0.2">
      <c r="A41" s="177"/>
      <c r="B41" s="178">
        <v>39</v>
      </c>
      <c r="C41" s="179" t="s">
        <v>58</v>
      </c>
      <c r="D41" s="179" t="s">
        <v>25</v>
      </c>
      <c r="E41" s="181"/>
      <c r="F41" s="182"/>
      <c r="G41" s="181"/>
      <c r="H41" s="181">
        <f t="shared" si="12"/>
        <v>0</v>
      </c>
      <c r="I41" s="181">
        <f t="shared" si="13"/>
        <v>0</v>
      </c>
      <c r="J41" s="181">
        <f t="shared" si="14"/>
        <v>0</v>
      </c>
      <c r="K41" s="183">
        <f>IF(H41=0,0,(SUM(#REF!+#REF!+#REF!+#REF!+#REF!+#REF!+#REF!+P41+R41+S41+U41+W41+Y41+AA41+AC41+AE41+AG41+AI41+AK41+AM41+AO41+AQ41+AS41+AU41+AW41+AY41+BA41+BC41+BE41)/H41))</f>
        <v>0</v>
      </c>
      <c r="L41" s="200">
        <f t="shared" si="15"/>
        <v>0</v>
      </c>
      <c r="M41" s="185"/>
      <c r="N41" s="185"/>
      <c r="O41" s="186"/>
      <c r="P41" s="183"/>
      <c r="Q41" s="183"/>
      <c r="R41" s="183"/>
      <c r="S41" s="183"/>
      <c r="T41" s="186"/>
      <c r="U41" s="183"/>
      <c r="V41" s="183"/>
      <c r="W41" s="183"/>
      <c r="X41" s="183"/>
      <c r="Y41" s="183"/>
      <c r="Z41" s="186"/>
      <c r="AA41" s="183"/>
      <c r="AB41" s="186"/>
      <c r="AC41" s="183"/>
      <c r="AD41" s="186"/>
      <c r="AE41" s="183"/>
      <c r="AF41" s="183"/>
      <c r="AG41" s="183"/>
      <c r="AH41" s="186"/>
      <c r="AI41" s="183"/>
      <c r="AJ41" s="186"/>
      <c r="AK41" s="183"/>
      <c r="AL41" s="183"/>
      <c r="AM41" s="183"/>
      <c r="AN41" s="186"/>
      <c r="AO41" s="183"/>
      <c r="AP41" s="186"/>
      <c r="AQ41" s="183"/>
      <c r="AR41" s="183"/>
      <c r="AS41" s="183"/>
      <c r="AT41" s="183"/>
      <c r="AU41" s="183"/>
      <c r="AV41" s="186"/>
      <c r="AW41" s="183"/>
      <c r="AX41" s="186"/>
      <c r="AY41" s="183"/>
      <c r="AZ41" s="186"/>
      <c r="BA41" s="183"/>
      <c r="BB41" s="183"/>
      <c r="BC41" s="183"/>
      <c r="BD41" s="186"/>
      <c r="BE41" s="201"/>
      <c r="BF41" s="179"/>
      <c r="BG41" s="179"/>
      <c r="BH41" s="179"/>
      <c r="BI41" s="202"/>
      <c r="BJ41" s="192"/>
      <c r="BK41" s="192"/>
      <c r="BL41" s="165"/>
    </row>
    <row r="42" spans="1:64" ht="15.95" customHeight="1" x14ac:dyDescent="0.2">
      <c r="A42" s="177"/>
      <c r="B42" s="178">
        <v>40</v>
      </c>
      <c r="C42" s="179" t="s">
        <v>59</v>
      </c>
      <c r="D42" s="193" t="s">
        <v>13</v>
      </c>
      <c r="E42" s="181"/>
      <c r="F42" s="182"/>
      <c r="G42" s="181"/>
      <c r="H42" s="181">
        <f t="shared" si="12"/>
        <v>0</v>
      </c>
      <c r="I42" s="181">
        <f t="shared" si="13"/>
        <v>0</v>
      </c>
      <c r="J42" s="181">
        <f t="shared" si="14"/>
        <v>0</v>
      </c>
      <c r="K42" s="183">
        <f>IF(H42=0,0,(SUM(#REF!+#REF!+#REF!+#REF!+#REF!+#REF!+#REF!+P42+R42+S42+U42+W42+Y42+AA42+AC42+AE42+AG42+AI42+AK42+AM42+AO42+AQ42+AS42+AU42+AW42+AY42+BA42+BC42+BE42)/H42))</f>
        <v>0</v>
      </c>
      <c r="L42" s="200">
        <f t="shared" si="15"/>
        <v>0</v>
      </c>
      <c r="M42" s="185"/>
      <c r="N42" s="185"/>
      <c r="O42" s="186"/>
      <c r="P42" s="183"/>
      <c r="Q42" s="183"/>
      <c r="R42" s="183"/>
      <c r="S42" s="183"/>
      <c r="T42" s="186"/>
      <c r="U42" s="183"/>
      <c r="V42" s="183"/>
      <c r="W42" s="183"/>
      <c r="X42" s="183"/>
      <c r="Y42" s="183"/>
      <c r="Z42" s="186"/>
      <c r="AA42" s="183"/>
      <c r="AB42" s="186"/>
      <c r="AC42" s="183"/>
      <c r="AD42" s="186"/>
      <c r="AE42" s="183"/>
      <c r="AF42" s="183"/>
      <c r="AG42" s="183"/>
      <c r="AH42" s="186"/>
      <c r="AI42" s="183"/>
      <c r="AJ42" s="186"/>
      <c r="AK42" s="183"/>
      <c r="AL42" s="183"/>
      <c r="AM42" s="183"/>
      <c r="AN42" s="186"/>
      <c r="AO42" s="183"/>
      <c r="AP42" s="186"/>
      <c r="AQ42" s="183"/>
      <c r="AR42" s="183"/>
      <c r="AS42" s="183"/>
      <c r="AT42" s="183"/>
      <c r="AU42" s="183"/>
      <c r="AV42" s="186"/>
      <c r="AW42" s="183"/>
      <c r="AX42" s="186"/>
      <c r="AY42" s="183"/>
      <c r="AZ42" s="186"/>
      <c r="BA42" s="183"/>
      <c r="BB42" s="183"/>
      <c r="BC42" s="183"/>
      <c r="BD42" s="186"/>
      <c r="BE42" s="201"/>
      <c r="BF42" s="188"/>
      <c r="BG42" s="189"/>
      <c r="BH42" s="190"/>
      <c r="BI42" s="191"/>
      <c r="BJ42" s="192"/>
      <c r="BK42" s="192"/>
      <c r="BL42" s="165"/>
    </row>
    <row r="43" spans="1:64" ht="15.95" customHeight="1" x14ac:dyDescent="0.2">
      <c r="A43" s="177"/>
      <c r="B43" s="178">
        <v>41</v>
      </c>
      <c r="C43" s="179" t="s">
        <v>96</v>
      </c>
      <c r="D43" s="179" t="s">
        <v>25</v>
      </c>
      <c r="E43" s="181"/>
      <c r="F43" s="182"/>
      <c r="G43" s="181"/>
      <c r="H43" s="181">
        <f t="shared" si="12"/>
        <v>0</v>
      </c>
      <c r="I43" s="181">
        <f t="shared" si="13"/>
        <v>0</v>
      </c>
      <c r="J43" s="181">
        <f t="shared" si="14"/>
        <v>0</v>
      </c>
      <c r="K43" s="183">
        <f>IF(H43=0,0,(SUM(#REF!+#REF!+#REF!+#REF!+#REF!+#REF!+#REF!+P43+R43+S43+U43+W43+Y43+AA43+AC43+AE43+AG43+AI43+AK43+AM43+AO43+AQ43+AS43+AU43+AW43+AY43+BA43+BC43+BE43)/H43))</f>
        <v>0</v>
      </c>
      <c r="L43" s="200">
        <f t="shared" si="15"/>
        <v>0</v>
      </c>
      <c r="M43" s="185"/>
      <c r="N43" s="185"/>
      <c r="O43" s="186"/>
      <c r="P43" s="183"/>
      <c r="Q43" s="183"/>
      <c r="R43" s="183"/>
      <c r="S43" s="183"/>
      <c r="T43" s="186"/>
      <c r="U43" s="183"/>
      <c r="V43" s="183"/>
      <c r="W43" s="183"/>
      <c r="X43" s="183"/>
      <c r="Y43" s="183"/>
      <c r="Z43" s="186"/>
      <c r="AA43" s="183"/>
      <c r="AB43" s="186"/>
      <c r="AC43" s="183"/>
      <c r="AD43" s="186"/>
      <c r="AE43" s="183"/>
      <c r="AF43" s="183"/>
      <c r="AG43" s="183"/>
      <c r="AH43" s="186"/>
      <c r="AI43" s="183"/>
      <c r="AJ43" s="186"/>
      <c r="AK43" s="183"/>
      <c r="AL43" s="183"/>
      <c r="AM43" s="183"/>
      <c r="AN43" s="186"/>
      <c r="AO43" s="183"/>
      <c r="AP43" s="186"/>
      <c r="AQ43" s="183"/>
      <c r="AR43" s="183"/>
      <c r="AS43" s="183"/>
      <c r="AT43" s="183"/>
      <c r="AU43" s="183"/>
      <c r="AV43" s="186"/>
      <c r="AW43" s="183"/>
      <c r="AX43" s="186"/>
      <c r="AY43" s="183"/>
      <c r="AZ43" s="186"/>
      <c r="BA43" s="183"/>
      <c r="BB43" s="183"/>
      <c r="BC43" s="183"/>
      <c r="BD43" s="186"/>
      <c r="BE43" s="201"/>
      <c r="BF43" s="188"/>
      <c r="BG43" s="189"/>
      <c r="BH43" s="190"/>
      <c r="BI43" s="191"/>
      <c r="BJ43" s="192"/>
      <c r="BK43" s="192"/>
      <c r="BL43" s="165"/>
    </row>
    <row r="44" spans="1:64" ht="15.75" customHeight="1" thickBot="1" x14ac:dyDescent="0.25">
      <c r="B44" s="219">
        <v>42</v>
      </c>
      <c r="C44" s="203" t="s">
        <v>94</v>
      </c>
      <c r="D44" s="203" t="s">
        <v>17</v>
      </c>
      <c r="E44" s="204"/>
      <c r="F44" s="205"/>
      <c r="G44" s="204"/>
      <c r="H44" s="204">
        <f t="shared" si="12"/>
        <v>0</v>
      </c>
      <c r="I44" s="204">
        <f t="shared" si="13"/>
        <v>0</v>
      </c>
      <c r="J44" s="204">
        <f t="shared" si="14"/>
        <v>0</v>
      </c>
      <c r="K44" s="206">
        <f>IF(H44=0,0,(SUM(#REF!+#REF!+#REF!+#REF!+#REF!+#REF!+#REF!+P44+R44+S44+U44+W44+Y44+AA44+AC44+AE44+AG44+AI44+AK44+AM44+AO44+AQ44+AS44+AU44+AW44+AY44+BA44+BC44+BE44)/H44))</f>
        <v>0</v>
      </c>
      <c r="L44" s="207">
        <f t="shared" si="15"/>
        <v>0</v>
      </c>
      <c r="M44" s="208"/>
      <c r="N44" s="208"/>
      <c r="O44" s="209"/>
      <c r="P44" s="206"/>
      <c r="Q44" s="206"/>
      <c r="R44" s="206"/>
      <c r="S44" s="206"/>
      <c r="T44" s="209"/>
      <c r="U44" s="206"/>
      <c r="V44" s="206"/>
      <c r="W44" s="206"/>
      <c r="X44" s="206"/>
      <c r="Y44" s="206"/>
      <c r="Z44" s="209"/>
      <c r="AA44" s="206"/>
      <c r="AB44" s="209"/>
      <c r="AC44" s="206"/>
      <c r="AD44" s="209"/>
      <c r="AE44" s="206"/>
      <c r="AF44" s="206"/>
      <c r="AG44" s="206"/>
      <c r="AH44" s="209"/>
      <c r="AI44" s="206"/>
      <c r="AJ44" s="209"/>
      <c r="AK44" s="206"/>
      <c r="AL44" s="206"/>
      <c r="AM44" s="206"/>
      <c r="AN44" s="209"/>
      <c r="AO44" s="206"/>
      <c r="AP44" s="209"/>
      <c r="AQ44" s="206"/>
      <c r="AR44" s="206"/>
      <c r="AS44" s="206"/>
      <c r="AT44" s="206"/>
      <c r="AU44" s="206"/>
      <c r="AV44" s="209"/>
      <c r="AW44" s="206"/>
      <c r="AX44" s="209"/>
      <c r="AY44" s="206"/>
      <c r="AZ44" s="209"/>
      <c r="BA44" s="206"/>
      <c r="BB44" s="206"/>
      <c r="BC44" s="206"/>
      <c r="BD44" s="209"/>
      <c r="BE44" s="210"/>
      <c r="BF44" s="211"/>
      <c r="BG44" s="212"/>
      <c r="BH44" s="213"/>
      <c r="BI44" s="214"/>
    </row>
    <row r="45" spans="1:64" ht="15" customHeight="1" x14ac:dyDescent="0.2"/>
    <row r="46" spans="1:64" ht="15" customHeight="1" x14ac:dyDescent="0.2"/>
    <row r="47" spans="1:64" ht="15" customHeight="1" x14ac:dyDescent="0.2"/>
    <row r="48" spans="1:64" ht="15" customHeight="1" x14ac:dyDescent="0.2"/>
    <row r="49" ht="15" customHeight="1" x14ac:dyDescent="0.2"/>
    <row r="50" ht="15" customHeight="1" x14ac:dyDescent="0.2"/>
  </sheetData>
  <autoFilter ref="B2:N44"/>
  <sortState ref="B3:BI38">
    <sortCondition descending="1" ref="K3:K38"/>
  </sortState>
  <mergeCells count="2">
    <mergeCell ref="H1:N1"/>
    <mergeCell ref="BF1:B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League Table</vt:lpstr>
      <vt:lpstr>Results</vt:lpstr>
      <vt:lpstr>AVERAGES</vt:lpstr>
      <vt:lpstr>'League Table'!Print_Area</vt:lpstr>
    </vt:vector>
  </TitlesOfParts>
  <Company>Octagon Cyber Cafe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ejf170@googlemail.com</cp:lastModifiedBy>
  <cp:lastPrinted>2011-09-01T18:43:03Z</cp:lastPrinted>
  <dcterms:created xsi:type="dcterms:W3CDTF">2008-09-22T13:54:53Z</dcterms:created>
  <dcterms:modified xsi:type="dcterms:W3CDTF">2014-10-07T06:28:26Z</dcterms:modified>
</cp:coreProperties>
</file>